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2\Desktop\"/>
    </mc:Choice>
  </mc:AlternateContent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81" i="1" l="1"/>
  <c r="G81" i="1"/>
  <c r="H81" i="1"/>
  <c r="I81" i="1"/>
  <c r="J81" i="1"/>
  <c r="K81" i="1"/>
  <c r="L81" i="1"/>
  <c r="E81" i="1"/>
  <c r="E9" i="1"/>
  <c r="E5" i="1"/>
  <c r="D81" i="1" l="1"/>
  <c r="E6" i="1" l="1"/>
  <c r="F6" i="1"/>
  <c r="G6" i="1"/>
  <c r="H6" i="1"/>
  <c r="I6" i="1"/>
  <c r="J6" i="1"/>
  <c r="K6" i="1"/>
  <c r="L6" i="1"/>
  <c r="D6" i="1"/>
  <c r="E8" i="1"/>
  <c r="F8" i="1"/>
  <c r="G8" i="1"/>
  <c r="H8" i="1"/>
  <c r="I8" i="1"/>
  <c r="J8" i="1"/>
  <c r="K8" i="1"/>
  <c r="L8" i="1"/>
  <c r="D8" i="1"/>
  <c r="F9" i="1"/>
  <c r="G9" i="1"/>
  <c r="H9" i="1"/>
  <c r="I9" i="1"/>
  <c r="J9" i="1"/>
  <c r="K9" i="1"/>
  <c r="L9" i="1"/>
  <c r="D9" i="1"/>
  <c r="E10" i="1"/>
  <c r="F10" i="1"/>
  <c r="G10" i="1"/>
  <c r="H10" i="1"/>
  <c r="I10" i="1"/>
  <c r="J10" i="1"/>
  <c r="K10" i="1"/>
  <c r="L10" i="1"/>
  <c r="D10" i="1"/>
  <c r="E109" i="1"/>
  <c r="F109" i="1"/>
  <c r="G109" i="1"/>
  <c r="H109" i="1"/>
  <c r="I109" i="1"/>
  <c r="J109" i="1"/>
  <c r="K109" i="1"/>
  <c r="L109" i="1"/>
  <c r="D109" i="1"/>
  <c r="E110" i="1"/>
  <c r="F110" i="1"/>
  <c r="G110" i="1"/>
  <c r="H110" i="1"/>
  <c r="I110" i="1"/>
  <c r="J110" i="1"/>
  <c r="K110" i="1"/>
  <c r="L110" i="1"/>
  <c r="D110" i="1"/>
  <c r="E96" i="1"/>
  <c r="F96" i="1"/>
  <c r="G96" i="1"/>
  <c r="H96" i="1"/>
  <c r="I96" i="1"/>
  <c r="J96" i="1"/>
  <c r="K96" i="1"/>
  <c r="L96" i="1"/>
  <c r="D96" i="1"/>
  <c r="E97" i="1"/>
  <c r="F97" i="1"/>
  <c r="G97" i="1"/>
  <c r="H97" i="1"/>
  <c r="I97" i="1"/>
  <c r="J97" i="1"/>
  <c r="K97" i="1"/>
  <c r="L97" i="1"/>
  <c r="D97" i="1"/>
  <c r="E67" i="1"/>
  <c r="F67" i="1"/>
  <c r="G67" i="1"/>
  <c r="H67" i="1"/>
  <c r="I67" i="1"/>
  <c r="J67" i="1"/>
  <c r="K67" i="1"/>
  <c r="L67" i="1"/>
  <c r="D67" i="1"/>
  <c r="E68" i="1"/>
  <c r="F68" i="1"/>
  <c r="G68" i="1"/>
  <c r="H68" i="1"/>
  <c r="I68" i="1"/>
  <c r="J68" i="1"/>
  <c r="K68" i="1"/>
  <c r="L68" i="1"/>
  <c r="D68" i="1"/>
  <c r="E45" i="1"/>
  <c r="F45" i="1"/>
  <c r="G45" i="1"/>
  <c r="H45" i="1"/>
  <c r="I45" i="1"/>
  <c r="J45" i="1"/>
  <c r="K45" i="1"/>
  <c r="L45" i="1"/>
  <c r="D45" i="1"/>
  <c r="E39" i="1"/>
  <c r="F39" i="1"/>
  <c r="G39" i="1"/>
  <c r="H39" i="1"/>
  <c r="I39" i="1"/>
  <c r="J39" i="1"/>
  <c r="K39" i="1"/>
  <c r="L39" i="1"/>
  <c r="D39" i="1"/>
  <c r="E40" i="1"/>
  <c r="F40" i="1"/>
  <c r="G40" i="1"/>
  <c r="H40" i="1"/>
  <c r="I40" i="1"/>
  <c r="J40" i="1"/>
  <c r="K40" i="1"/>
  <c r="L40" i="1"/>
  <c r="D40" i="1"/>
  <c r="E12" i="1"/>
  <c r="F12" i="1"/>
  <c r="G12" i="1"/>
  <c r="H12" i="1"/>
  <c r="I12" i="1"/>
  <c r="J12" i="1"/>
  <c r="K12" i="1"/>
  <c r="L12" i="1"/>
  <c r="D12" i="1"/>
  <c r="E114" i="1"/>
  <c r="F114" i="1"/>
  <c r="G114" i="1"/>
  <c r="H114" i="1"/>
  <c r="I114" i="1"/>
  <c r="J114" i="1"/>
  <c r="K114" i="1"/>
  <c r="L114" i="1"/>
  <c r="D114" i="1"/>
  <c r="E115" i="1"/>
  <c r="F115" i="1"/>
  <c r="G115" i="1"/>
  <c r="H115" i="1"/>
  <c r="I115" i="1"/>
  <c r="J115" i="1"/>
  <c r="K115" i="1"/>
  <c r="L115" i="1"/>
  <c r="D115" i="1"/>
  <c r="E118" i="1"/>
  <c r="F118" i="1"/>
  <c r="G118" i="1"/>
  <c r="H118" i="1"/>
  <c r="I118" i="1"/>
  <c r="J118" i="1"/>
  <c r="K118" i="1"/>
  <c r="L118" i="1"/>
  <c r="D118" i="1"/>
  <c r="E119" i="1"/>
  <c r="F119" i="1"/>
  <c r="G119" i="1"/>
  <c r="H119" i="1"/>
  <c r="I119" i="1"/>
  <c r="J119" i="1"/>
  <c r="K119" i="1"/>
  <c r="L119" i="1"/>
  <c r="D119" i="1"/>
  <c r="D35" i="1" l="1"/>
  <c r="F91" i="1"/>
  <c r="G91" i="1"/>
  <c r="H91" i="1" l="1"/>
  <c r="F35" i="1"/>
  <c r="G35" i="1"/>
  <c r="H35" i="1"/>
  <c r="E35" i="1"/>
  <c r="I48" i="1"/>
  <c r="I72" i="1"/>
  <c r="D120" i="1" l="1"/>
  <c r="E13" i="1"/>
  <c r="F13" i="1"/>
  <c r="G13" i="1"/>
  <c r="H13" i="1"/>
  <c r="E21" i="1"/>
  <c r="F21" i="1"/>
  <c r="G21" i="1"/>
  <c r="H21" i="1"/>
  <c r="K94" i="1" l="1"/>
  <c r="L94" i="1" l="1"/>
  <c r="J94" i="1"/>
  <c r="K91" i="1"/>
  <c r="L91" i="1"/>
  <c r="J91" i="1"/>
  <c r="K65" i="1"/>
  <c r="L65" i="1"/>
  <c r="J65" i="1"/>
  <c r="K62" i="1"/>
  <c r="L62" i="1"/>
  <c r="J62" i="1"/>
  <c r="K35" i="1"/>
  <c r="L35" i="1"/>
  <c r="J35" i="1"/>
  <c r="L80" i="1" l="1"/>
  <c r="K7" i="1"/>
  <c r="K11" i="1"/>
  <c r="K80" i="1"/>
  <c r="L46" i="1"/>
  <c r="L7" i="1"/>
  <c r="K46" i="1"/>
  <c r="J46" i="1"/>
  <c r="J80" i="1"/>
  <c r="J7" i="1"/>
  <c r="J11" i="1"/>
  <c r="K4" i="1" l="1"/>
  <c r="K5" i="1"/>
  <c r="J4" i="1"/>
  <c r="J5" i="1"/>
  <c r="L11" i="1"/>
  <c r="L4" i="1" s="1"/>
  <c r="L5" i="1"/>
  <c r="I14" i="1"/>
  <c r="I15" i="1"/>
  <c r="I16" i="1"/>
  <c r="I17" i="1"/>
  <c r="I18" i="1"/>
  <c r="I19" i="1"/>
  <c r="I20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6" i="1"/>
  <c r="I37" i="1"/>
  <c r="I38" i="1"/>
  <c r="I42" i="1"/>
  <c r="I43" i="1"/>
  <c r="I44" i="1"/>
  <c r="I50" i="1"/>
  <c r="I51" i="1"/>
  <c r="I52" i="1"/>
  <c r="I53" i="1"/>
  <c r="I54" i="1"/>
  <c r="I55" i="1"/>
  <c r="I56" i="1"/>
  <c r="I57" i="1"/>
  <c r="I58" i="1"/>
  <c r="I59" i="1"/>
  <c r="I60" i="1"/>
  <c r="I61" i="1"/>
  <c r="I63" i="1"/>
  <c r="I64" i="1"/>
  <c r="I66" i="1"/>
  <c r="I70" i="1"/>
  <c r="I71" i="1"/>
  <c r="I73" i="1"/>
  <c r="I74" i="1"/>
  <c r="I75" i="1"/>
  <c r="I76" i="1"/>
  <c r="I78" i="1"/>
  <c r="I79" i="1"/>
  <c r="I83" i="1"/>
  <c r="I84" i="1"/>
  <c r="I85" i="1"/>
  <c r="I86" i="1"/>
  <c r="I87" i="1"/>
  <c r="I88" i="1"/>
  <c r="I90" i="1"/>
  <c r="I92" i="1"/>
  <c r="I93" i="1"/>
  <c r="I95" i="1"/>
  <c r="I99" i="1"/>
  <c r="I100" i="1"/>
  <c r="I101" i="1"/>
  <c r="I102" i="1"/>
  <c r="I103" i="1"/>
  <c r="I104" i="1"/>
  <c r="I106" i="1"/>
  <c r="I108" i="1"/>
  <c r="I112" i="1"/>
  <c r="I113" i="1"/>
  <c r="I117" i="1"/>
  <c r="I121" i="1"/>
  <c r="I122" i="1"/>
  <c r="H41" i="1"/>
  <c r="H47" i="1"/>
  <c r="H49" i="1"/>
  <c r="H62" i="1"/>
  <c r="H65" i="1"/>
  <c r="H69" i="1"/>
  <c r="H77" i="1"/>
  <c r="H82" i="1"/>
  <c r="H89" i="1"/>
  <c r="H94" i="1"/>
  <c r="H98" i="1"/>
  <c r="H105" i="1"/>
  <c r="H107" i="1"/>
  <c r="H111" i="1"/>
  <c r="H116" i="1"/>
  <c r="H120" i="1"/>
  <c r="E41" i="1"/>
  <c r="F41" i="1"/>
  <c r="G41" i="1"/>
  <c r="E47" i="1"/>
  <c r="F47" i="1"/>
  <c r="G47" i="1"/>
  <c r="E49" i="1"/>
  <c r="F49" i="1"/>
  <c r="G49" i="1"/>
  <c r="E62" i="1"/>
  <c r="F62" i="1"/>
  <c r="G62" i="1"/>
  <c r="E65" i="1"/>
  <c r="F65" i="1"/>
  <c r="G65" i="1"/>
  <c r="E69" i="1"/>
  <c r="F69" i="1"/>
  <c r="G69" i="1"/>
  <c r="E77" i="1"/>
  <c r="F77" i="1"/>
  <c r="G77" i="1"/>
  <c r="E82" i="1"/>
  <c r="F82" i="1"/>
  <c r="G82" i="1"/>
  <c r="E89" i="1"/>
  <c r="F89" i="1"/>
  <c r="G89" i="1"/>
  <c r="E91" i="1"/>
  <c r="E94" i="1"/>
  <c r="F94" i="1"/>
  <c r="G94" i="1"/>
  <c r="E98" i="1"/>
  <c r="F98" i="1"/>
  <c r="G98" i="1"/>
  <c r="E105" i="1"/>
  <c r="F105" i="1"/>
  <c r="G105" i="1"/>
  <c r="E107" i="1"/>
  <c r="F107" i="1"/>
  <c r="G107" i="1"/>
  <c r="E111" i="1"/>
  <c r="F111" i="1"/>
  <c r="G111" i="1"/>
  <c r="E116" i="1"/>
  <c r="F116" i="1"/>
  <c r="G116" i="1"/>
  <c r="E120" i="1"/>
  <c r="F120" i="1"/>
  <c r="G120" i="1"/>
  <c r="D21" i="1"/>
  <c r="D13" i="1"/>
  <c r="D41" i="1"/>
  <c r="D65" i="1"/>
  <c r="D62" i="1"/>
  <c r="D49" i="1"/>
  <c r="D47" i="1"/>
  <c r="D77" i="1"/>
  <c r="D69" i="1"/>
  <c r="D94" i="1"/>
  <c r="D91" i="1"/>
  <c r="D89" i="1"/>
  <c r="D82" i="1"/>
  <c r="D107" i="1"/>
  <c r="D105" i="1"/>
  <c r="D98" i="1"/>
  <c r="D111" i="1"/>
  <c r="D116" i="1"/>
  <c r="E7" i="1" l="1"/>
  <c r="H7" i="1"/>
  <c r="G7" i="1"/>
  <c r="F7" i="1"/>
  <c r="I94" i="1"/>
  <c r="I77" i="1"/>
  <c r="I62" i="1"/>
  <c r="I35" i="1"/>
  <c r="I98" i="1"/>
  <c r="I65" i="1"/>
  <c r="D7" i="1"/>
  <c r="I89" i="1"/>
  <c r="F46" i="1"/>
  <c r="D11" i="1"/>
  <c r="I116" i="1"/>
  <c r="E80" i="1"/>
  <c r="F11" i="1"/>
  <c r="D46" i="1"/>
  <c r="I105" i="1"/>
  <c r="G80" i="1"/>
  <c r="I41" i="1"/>
  <c r="H46" i="1"/>
  <c r="D80" i="1"/>
  <c r="I111" i="1"/>
  <c r="I107" i="1"/>
  <c r="I91" i="1"/>
  <c r="I69" i="1"/>
  <c r="I49" i="1"/>
  <c r="E46" i="1"/>
  <c r="I47" i="1"/>
  <c r="I13" i="1"/>
  <c r="I21" i="1"/>
  <c r="I120" i="1"/>
  <c r="F80" i="1"/>
  <c r="G46" i="1"/>
  <c r="H80" i="1"/>
  <c r="I82" i="1"/>
  <c r="I7" i="1" l="1"/>
  <c r="F4" i="1"/>
  <c r="F5" i="1"/>
  <c r="I80" i="1"/>
  <c r="E11" i="1"/>
  <c r="I46" i="1"/>
  <c r="D5" i="1"/>
  <c r="D4" i="1"/>
  <c r="G11" i="1"/>
  <c r="G5" i="1"/>
  <c r="H11" i="1"/>
  <c r="H4" i="1" s="1"/>
  <c r="H5" i="1"/>
  <c r="I5" i="1" l="1"/>
  <c r="I11" i="1"/>
  <c r="G4" i="1"/>
  <c r="E4" i="1"/>
  <c r="I4" i="1" l="1"/>
</calcChain>
</file>

<file path=xl/sharedStrings.xml><?xml version="1.0" encoding="utf-8"?>
<sst xmlns="http://schemas.openxmlformats.org/spreadsheetml/2006/main" count="129" uniqueCount="60">
  <si>
    <t>Primaria Danesti</t>
  </si>
  <si>
    <t>Total</t>
  </si>
  <si>
    <t>TRIM. I</t>
  </si>
  <si>
    <t>TRIM. II</t>
  </si>
  <si>
    <t>TRIM. III</t>
  </si>
  <si>
    <t>TRIM. IV</t>
  </si>
  <si>
    <t>51.02 Total</t>
  </si>
  <si>
    <t>Cheltuieli Curente</t>
  </si>
  <si>
    <t>Total 10</t>
  </si>
  <si>
    <t>10.01.01</t>
  </si>
  <si>
    <t>10.01.06</t>
  </si>
  <si>
    <t>10.01.12</t>
  </si>
  <si>
    <t>10.01.17</t>
  </si>
  <si>
    <t>10.01.30</t>
  </si>
  <si>
    <t>10.02.06</t>
  </si>
  <si>
    <t>10.03.07</t>
  </si>
  <si>
    <t>Total 20</t>
  </si>
  <si>
    <t>20.01.01</t>
  </si>
  <si>
    <t>20.01.02</t>
  </si>
  <si>
    <t>20.01.03</t>
  </si>
  <si>
    <t>20.01.04</t>
  </si>
  <si>
    <t>20.01.05</t>
  </si>
  <si>
    <t>20.01.08</t>
  </si>
  <si>
    <t>20.01.09</t>
  </si>
  <si>
    <t>20.01.30</t>
  </si>
  <si>
    <t>20.02</t>
  </si>
  <si>
    <t>20.05.30</t>
  </si>
  <si>
    <t>20.13</t>
  </si>
  <si>
    <t>20.14</t>
  </si>
  <si>
    <t>Total 57</t>
  </si>
  <si>
    <t>57.02.01</t>
  </si>
  <si>
    <t>57.02.03</t>
  </si>
  <si>
    <t>Total 59</t>
  </si>
  <si>
    <t>59.01</t>
  </si>
  <si>
    <t>59.11</t>
  </si>
  <si>
    <t>59.12</t>
  </si>
  <si>
    <t>Total 71</t>
  </si>
  <si>
    <t>71.01.01</t>
  </si>
  <si>
    <t>71.01.03</t>
  </si>
  <si>
    <t>71.01.30</t>
  </si>
  <si>
    <t>54.02 Total</t>
  </si>
  <si>
    <t>65.02 Total</t>
  </si>
  <si>
    <t>66.02 Total</t>
  </si>
  <si>
    <t>67.02 Total</t>
  </si>
  <si>
    <t>68.02 Total</t>
  </si>
  <si>
    <t>70.02 Total</t>
  </si>
  <si>
    <t>74.02 Total</t>
  </si>
  <si>
    <t>84.02 Total</t>
  </si>
  <si>
    <t>Total General</t>
  </si>
  <si>
    <t>20.30.30</t>
  </si>
  <si>
    <t>Buget 2022</t>
  </si>
  <si>
    <t>10.01.15</t>
  </si>
  <si>
    <t>Total 2022</t>
  </si>
  <si>
    <t>Anexa 2</t>
  </si>
  <si>
    <t xml:space="preserve">Presedinte de sedinta </t>
  </si>
  <si>
    <t>Contrasemneaza</t>
  </si>
  <si>
    <t>Secretar General</t>
  </si>
  <si>
    <t>Palita Daniel</t>
  </si>
  <si>
    <t>Popa Claudia Rodica</t>
  </si>
  <si>
    <t>la HCL nr.8/28.02.2022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</si>
</sst>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4" fillId="0" borderId="1" xfId="0" applyFont="1" applyBorder="1"/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2" fontId="4" fillId="0" borderId="1" xfId="0" applyNumberFormat="1" applyFont="1" applyBorder="1"/>
    <xf numFmtId="2" fontId="3" fillId="0" borderId="1" xfId="0" applyNumberFormat="1" applyFont="1" applyBorder="1"/>
    <xf numFmtId="0" fontId="3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"/>
  <sheetViews>
    <sheetView tabSelected="1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F5" sqref="F5"/>
    </sheetView>
  </sheetViews>
  <sheetFormatPr defaultRowHeight="15" x14ac:dyDescent="0.25"/>
  <cols>
    <col min="1" max="1" width="5.28515625" customWidth="1"/>
    <col min="3" max="3" width="20.28515625" bestFit="1" customWidth="1"/>
    <col min="4" max="4" width="10.5703125" bestFit="1" customWidth="1"/>
    <col min="5" max="5" width="11.140625" bestFit="1" customWidth="1"/>
    <col min="6" max="6" width="12.140625" bestFit="1" customWidth="1"/>
    <col min="7" max="7" width="13.140625" bestFit="1" customWidth="1"/>
    <col min="8" max="8" width="13" bestFit="1" customWidth="1"/>
    <col min="9" max="9" width="14.140625" bestFit="1" customWidth="1"/>
    <col min="10" max="10" width="11.7109375" customWidth="1"/>
    <col min="11" max="11" width="11.5703125" customWidth="1"/>
    <col min="12" max="12" width="13.140625" customWidth="1"/>
  </cols>
  <sheetData>
    <row r="1" spans="1:12" ht="18.75" x14ac:dyDescent="0.3">
      <c r="A1" s="9" t="s">
        <v>0</v>
      </c>
      <c r="B1" s="10"/>
      <c r="C1" s="10"/>
      <c r="D1" s="1"/>
      <c r="E1" s="1"/>
      <c r="F1" s="10" t="s">
        <v>50</v>
      </c>
      <c r="G1" s="1"/>
      <c r="H1" s="1"/>
      <c r="I1" s="1" t="s">
        <v>53</v>
      </c>
      <c r="J1" s="1" t="s">
        <v>59</v>
      </c>
      <c r="K1" s="1"/>
      <c r="L1" s="1"/>
    </row>
    <row r="2" spans="1:12" ht="18.75" x14ac:dyDescent="0.3">
      <c r="A2" s="2"/>
      <c r="B2" s="2"/>
      <c r="C2" s="2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52</v>
      </c>
      <c r="J2" s="2">
        <v>2023</v>
      </c>
      <c r="K2" s="2">
        <v>2024</v>
      </c>
      <c r="L2" s="2">
        <v>2025</v>
      </c>
    </row>
    <row r="3" spans="1:12" ht="18.75" x14ac:dyDescent="0.3">
      <c r="A3" s="3">
        <v>0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</row>
    <row r="4" spans="1:12" ht="18.75" x14ac:dyDescent="0.3">
      <c r="A4" s="4">
        <v>1</v>
      </c>
      <c r="B4" s="4"/>
      <c r="C4" s="5" t="s">
        <v>48</v>
      </c>
      <c r="D4" s="4">
        <f t="shared" ref="D4:H5" si="0">D11+D39+D45+D67+D80+D96+D109+D114+D118</f>
        <v>7634.5</v>
      </c>
      <c r="E4" s="4">
        <f t="shared" si="0"/>
        <v>2369</v>
      </c>
      <c r="F4" s="4">
        <f t="shared" si="0"/>
        <v>1880</v>
      </c>
      <c r="G4" s="4">
        <f t="shared" si="0"/>
        <v>1862</v>
      </c>
      <c r="H4" s="4">
        <f t="shared" si="0"/>
        <v>1523.5</v>
      </c>
      <c r="I4" s="4">
        <f>SUM(E4:H4)</f>
        <v>7634.5</v>
      </c>
      <c r="J4" s="4">
        <f t="shared" ref="J4:L5" si="1">J11+J39+J45+J67+J80+J96+J109+J114+J118</f>
        <v>6758.5</v>
      </c>
      <c r="K4" s="4">
        <f t="shared" si="1"/>
        <v>7434.5</v>
      </c>
      <c r="L4" s="4">
        <f t="shared" si="1"/>
        <v>7835.5</v>
      </c>
    </row>
    <row r="5" spans="1:12" ht="18.75" x14ac:dyDescent="0.3">
      <c r="A5" s="4">
        <v>2</v>
      </c>
      <c r="B5" s="4"/>
      <c r="C5" s="5" t="s">
        <v>7</v>
      </c>
      <c r="D5" s="4">
        <f t="shared" si="0"/>
        <v>6966.5</v>
      </c>
      <c r="E5" s="12">
        <f>E12+E40+E46+E68+E81+E97+E110+E115+E119</f>
        <v>1701</v>
      </c>
      <c r="F5" s="4">
        <f t="shared" si="0"/>
        <v>1880</v>
      </c>
      <c r="G5" s="4">
        <f t="shared" si="0"/>
        <v>1862</v>
      </c>
      <c r="H5" s="4">
        <f t="shared" si="0"/>
        <v>1523.5</v>
      </c>
      <c r="I5" s="4">
        <f t="shared" ref="I5:I44" si="2">SUM(E5:H5)</f>
        <v>6966.5</v>
      </c>
      <c r="J5" s="4">
        <f t="shared" si="1"/>
        <v>6758.5</v>
      </c>
      <c r="K5" s="4">
        <f t="shared" si="1"/>
        <v>7434.5</v>
      </c>
      <c r="L5" s="4">
        <f t="shared" si="1"/>
        <v>7835.5</v>
      </c>
    </row>
    <row r="6" spans="1:12" ht="18.75" x14ac:dyDescent="0.3">
      <c r="A6" s="4">
        <v>4</v>
      </c>
      <c r="B6" s="4"/>
      <c r="C6" s="5">
        <v>10</v>
      </c>
      <c r="D6" s="4">
        <f>D13+D47+D69+D82+D98</f>
        <v>3694.5</v>
      </c>
      <c r="E6" s="4">
        <f t="shared" ref="E6:L6" si="3">E13+E47+E69+E82+E98</f>
        <v>972</v>
      </c>
      <c r="F6" s="4">
        <f t="shared" si="3"/>
        <v>991</v>
      </c>
      <c r="G6" s="4">
        <f t="shared" si="3"/>
        <v>917</v>
      </c>
      <c r="H6" s="4">
        <f t="shared" si="3"/>
        <v>814.5</v>
      </c>
      <c r="I6" s="4">
        <f t="shared" si="3"/>
        <v>3694.5</v>
      </c>
      <c r="J6" s="4">
        <f t="shared" si="3"/>
        <v>3694.5</v>
      </c>
      <c r="K6" s="4">
        <f t="shared" si="3"/>
        <v>4029.5</v>
      </c>
      <c r="L6" s="4">
        <f t="shared" si="3"/>
        <v>4330.5</v>
      </c>
    </row>
    <row r="7" spans="1:12" ht="18.75" x14ac:dyDescent="0.3">
      <c r="A7" s="4">
        <v>5</v>
      </c>
      <c r="B7" s="4"/>
      <c r="C7" s="5">
        <v>20</v>
      </c>
      <c r="D7" s="4">
        <f>D21+D41+D49+D77+D89+D105+D111+D116+D120</f>
        <v>2399</v>
      </c>
      <c r="E7" s="4">
        <f>E21+E41+E49+E77+E89+E105+E111+E116+E120</f>
        <v>638</v>
      </c>
      <c r="F7" s="4">
        <f>F21+F41+F49+F77+F89+F105+F111+F116+F120</f>
        <v>723</v>
      </c>
      <c r="G7" s="4">
        <f>G21+G41+G49+G77+G89+G105+G111+G116+G120</f>
        <v>761</v>
      </c>
      <c r="H7" s="4">
        <f>H21+H41+H49+H77+H89+H105+H111+H116+H120</f>
        <v>277</v>
      </c>
      <c r="I7" s="4">
        <f t="shared" si="2"/>
        <v>2399</v>
      </c>
      <c r="J7" s="4">
        <f>J21+J41+J49+J77+J89+J105+J111+J116+J120</f>
        <v>2191</v>
      </c>
      <c r="K7" s="4">
        <f>K21+K41+K49+K77+K89+K105+K111+K116+K120</f>
        <v>2532</v>
      </c>
      <c r="L7" s="4">
        <f>L21+L41+L49+L77+L89+L105+L111+L116+L120</f>
        <v>2632</v>
      </c>
    </row>
    <row r="8" spans="1:12" ht="18.75" x14ac:dyDescent="0.3">
      <c r="A8" s="4">
        <v>6</v>
      </c>
      <c r="B8" s="4"/>
      <c r="C8" s="5">
        <v>57</v>
      </c>
      <c r="D8" s="4">
        <f>D62+D107</f>
        <v>751</v>
      </c>
      <c r="E8" s="4">
        <f t="shared" ref="E8:L8" si="4">E62+E107</f>
        <v>86</v>
      </c>
      <c r="F8" s="4">
        <f t="shared" si="4"/>
        <v>73</v>
      </c>
      <c r="G8" s="4">
        <f t="shared" si="4"/>
        <v>176</v>
      </c>
      <c r="H8" s="4">
        <f t="shared" si="4"/>
        <v>416</v>
      </c>
      <c r="I8" s="4">
        <f t="shared" si="4"/>
        <v>751</v>
      </c>
      <c r="J8" s="4">
        <f t="shared" si="4"/>
        <v>751</v>
      </c>
      <c r="K8" s="4">
        <f t="shared" si="4"/>
        <v>751</v>
      </c>
      <c r="L8" s="4">
        <f t="shared" si="4"/>
        <v>751</v>
      </c>
    </row>
    <row r="9" spans="1:12" ht="18.75" x14ac:dyDescent="0.3">
      <c r="A9" s="4">
        <v>7.5</v>
      </c>
      <c r="B9" s="4"/>
      <c r="C9" s="5">
        <v>59</v>
      </c>
      <c r="D9" s="4">
        <f>D65+D91</f>
        <v>122</v>
      </c>
      <c r="E9" s="4">
        <f>E65+E91</f>
        <v>5</v>
      </c>
      <c r="F9" s="4">
        <f t="shared" ref="E9:L9" si="5">F65+F91</f>
        <v>93</v>
      </c>
      <c r="G9" s="4">
        <f t="shared" si="5"/>
        <v>8</v>
      </c>
      <c r="H9" s="4">
        <f t="shared" si="5"/>
        <v>16</v>
      </c>
      <c r="I9" s="4">
        <f t="shared" si="5"/>
        <v>122</v>
      </c>
      <c r="J9" s="4">
        <f t="shared" si="5"/>
        <v>122</v>
      </c>
      <c r="K9" s="4">
        <f t="shared" si="5"/>
        <v>122</v>
      </c>
      <c r="L9" s="4">
        <f t="shared" si="5"/>
        <v>122</v>
      </c>
    </row>
    <row r="10" spans="1:12" ht="18.75" x14ac:dyDescent="0.3">
      <c r="A10" s="4">
        <v>8.8000000000000007</v>
      </c>
      <c r="B10" s="4"/>
      <c r="C10" s="5">
        <v>71</v>
      </c>
      <c r="D10" s="4">
        <f>D35+D94</f>
        <v>668</v>
      </c>
      <c r="E10" s="4">
        <f t="shared" ref="E10:L10" si="6">E35+E94</f>
        <v>668</v>
      </c>
      <c r="F10" s="4">
        <f t="shared" si="6"/>
        <v>0</v>
      </c>
      <c r="G10" s="4">
        <f t="shared" si="6"/>
        <v>0</v>
      </c>
      <c r="H10" s="4">
        <f t="shared" si="6"/>
        <v>0</v>
      </c>
      <c r="I10" s="4">
        <f t="shared" si="6"/>
        <v>668</v>
      </c>
      <c r="J10" s="4">
        <f t="shared" si="6"/>
        <v>0</v>
      </c>
      <c r="K10" s="4">
        <f t="shared" si="6"/>
        <v>0</v>
      </c>
      <c r="L10" s="4">
        <f t="shared" si="6"/>
        <v>0</v>
      </c>
    </row>
    <row r="11" spans="1:12" ht="18.75" x14ac:dyDescent="0.3">
      <c r="A11" s="4">
        <v>10.1</v>
      </c>
      <c r="B11" s="4"/>
      <c r="C11" s="6" t="s">
        <v>6</v>
      </c>
      <c r="D11" s="7">
        <f>D12+D35</f>
        <v>4246</v>
      </c>
      <c r="E11" s="7">
        <f>E12+E35</f>
        <v>1523</v>
      </c>
      <c r="F11" s="7">
        <f>F12+F35</f>
        <v>1135</v>
      </c>
      <c r="G11" s="7">
        <f>G12+G35</f>
        <v>903</v>
      </c>
      <c r="H11" s="7">
        <f>H12+H35</f>
        <v>685</v>
      </c>
      <c r="I11" s="4">
        <f t="shared" si="2"/>
        <v>4246</v>
      </c>
      <c r="J11" s="7">
        <f>J12+J35</f>
        <v>3796</v>
      </c>
      <c r="K11" s="7">
        <f>K12+K35</f>
        <v>4472</v>
      </c>
      <c r="L11" s="7">
        <f>L12+L35</f>
        <v>4873</v>
      </c>
    </row>
    <row r="12" spans="1:12" ht="18.75" x14ac:dyDescent="0.3">
      <c r="A12" s="4">
        <v>11.4</v>
      </c>
      <c r="B12" s="4"/>
      <c r="C12" s="5" t="s">
        <v>7</v>
      </c>
      <c r="D12" s="7">
        <f>D13+D21</f>
        <v>3778</v>
      </c>
      <c r="E12" s="7">
        <f t="shared" ref="E12:L12" si="7">E13+E21</f>
        <v>1055</v>
      </c>
      <c r="F12" s="7">
        <f t="shared" si="7"/>
        <v>1135</v>
      </c>
      <c r="G12" s="7">
        <f t="shared" si="7"/>
        <v>903</v>
      </c>
      <c r="H12" s="7">
        <f t="shared" si="7"/>
        <v>685</v>
      </c>
      <c r="I12" s="7">
        <f t="shared" si="7"/>
        <v>3778</v>
      </c>
      <c r="J12" s="7">
        <f t="shared" si="7"/>
        <v>3796</v>
      </c>
      <c r="K12" s="7">
        <f t="shared" si="7"/>
        <v>4472</v>
      </c>
      <c r="L12" s="7">
        <f t="shared" si="7"/>
        <v>4873</v>
      </c>
    </row>
    <row r="13" spans="1:12" ht="18.75" x14ac:dyDescent="0.3">
      <c r="A13" s="4">
        <v>12.7</v>
      </c>
      <c r="B13" s="4"/>
      <c r="C13" s="8" t="s">
        <v>8</v>
      </c>
      <c r="D13" s="7">
        <f>SUM(D14:D20)</f>
        <v>2437</v>
      </c>
      <c r="E13" s="7">
        <f t="shared" ref="E13:G13" si="8">SUM(E14:E20)</f>
        <v>600</v>
      </c>
      <c r="F13" s="7">
        <f t="shared" si="8"/>
        <v>651</v>
      </c>
      <c r="G13" s="7">
        <f t="shared" si="8"/>
        <v>606</v>
      </c>
      <c r="H13" s="7">
        <f>SUM(H14:H20)</f>
        <v>580</v>
      </c>
      <c r="I13" s="4">
        <f t="shared" si="2"/>
        <v>2437</v>
      </c>
      <c r="J13" s="7">
        <v>2437</v>
      </c>
      <c r="K13" s="7">
        <v>2772</v>
      </c>
      <c r="L13" s="7">
        <v>3073</v>
      </c>
    </row>
    <row r="14" spans="1:12" ht="18.75" x14ac:dyDescent="0.3">
      <c r="A14" s="4">
        <v>14</v>
      </c>
      <c r="B14" s="4"/>
      <c r="C14" s="5" t="s">
        <v>9</v>
      </c>
      <c r="D14" s="7">
        <v>1940</v>
      </c>
      <c r="E14" s="7">
        <v>485</v>
      </c>
      <c r="F14" s="7">
        <v>480</v>
      </c>
      <c r="G14" s="7">
        <v>490</v>
      </c>
      <c r="H14" s="7">
        <v>485</v>
      </c>
      <c r="I14" s="4">
        <f t="shared" si="2"/>
        <v>1940</v>
      </c>
      <c r="J14" s="4"/>
      <c r="K14" s="4"/>
      <c r="L14" s="4"/>
    </row>
    <row r="15" spans="1:12" ht="18.75" x14ac:dyDescent="0.3">
      <c r="A15" s="4">
        <v>15.3</v>
      </c>
      <c r="B15" s="4"/>
      <c r="C15" s="5" t="s">
        <v>10</v>
      </c>
      <c r="D15" s="7">
        <v>47</v>
      </c>
      <c r="E15" s="7">
        <v>11</v>
      </c>
      <c r="F15" s="7">
        <v>12</v>
      </c>
      <c r="G15" s="7">
        <v>12</v>
      </c>
      <c r="H15" s="7">
        <v>12</v>
      </c>
      <c r="I15" s="4">
        <f t="shared" si="2"/>
        <v>47</v>
      </c>
      <c r="J15" s="4"/>
      <c r="K15" s="4"/>
      <c r="L15" s="4"/>
    </row>
    <row r="16" spans="1:12" ht="18.75" x14ac:dyDescent="0.3">
      <c r="A16" s="4">
        <v>16.600000000000001</v>
      </c>
      <c r="B16" s="4"/>
      <c r="C16" s="5" t="s">
        <v>11</v>
      </c>
      <c r="D16" s="7">
        <v>180</v>
      </c>
      <c r="E16" s="7">
        <v>45</v>
      </c>
      <c r="F16" s="7">
        <v>45</v>
      </c>
      <c r="G16" s="7">
        <v>45</v>
      </c>
      <c r="H16" s="7">
        <v>45</v>
      </c>
      <c r="I16" s="4">
        <f t="shared" si="2"/>
        <v>180</v>
      </c>
      <c r="J16" s="4"/>
      <c r="K16" s="4"/>
      <c r="L16" s="4"/>
    </row>
    <row r="17" spans="1:12" ht="18.75" x14ac:dyDescent="0.3">
      <c r="A17" s="4">
        <v>17.899999999999999</v>
      </c>
      <c r="B17" s="4"/>
      <c r="C17" s="5" t="s">
        <v>12</v>
      </c>
      <c r="D17" s="7">
        <v>115</v>
      </c>
      <c r="E17" s="7">
        <v>29</v>
      </c>
      <c r="F17" s="7">
        <v>29</v>
      </c>
      <c r="G17" s="7">
        <v>29</v>
      </c>
      <c r="H17" s="7">
        <v>28</v>
      </c>
      <c r="I17" s="4">
        <f t="shared" si="2"/>
        <v>115</v>
      </c>
      <c r="J17" s="4"/>
      <c r="K17" s="4"/>
      <c r="L17" s="4"/>
    </row>
    <row r="18" spans="1:12" ht="18.75" x14ac:dyDescent="0.3">
      <c r="A18" s="4">
        <v>19.2</v>
      </c>
      <c r="B18" s="4"/>
      <c r="C18" s="5" t="s">
        <v>13</v>
      </c>
      <c r="D18" s="7">
        <v>60</v>
      </c>
      <c r="E18" s="7">
        <v>15</v>
      </c>
      <c r="F18" s="7">
        <v>30</v>
      </c>
      <c r="G18" s="7">
        <v>15</v>
      </c>
      <c r="H18" s="7"/>
      <c r="I18" s="4">
        <f t="shared" si="2"/>
        <v>60</v>
      </c>
      <c r="J18" s="4"/>
      <c r="K18" s="4"/>
      <c r="L18" s="4"/>
    </row>
    <row r="19" spans="1:12" ht="18.75" x14ac:dyDescent="0.3">
      <c r="A19" s="4">
        <v>20.5</v>
      </c>
      <c r="B19" s="4"/>
      <c r="C19" s="5" t="s">
        <v>14</v>
      </c>
      <c r="D19" s="7">
        <v>40</v>
      </c>
      <c r="E19" s="7"/>
      <c r="F19" s="7">
        <v>40</v>
      </c>
      <c r="G19" s="7"/>
      <c r="H19" s="7"/>
      <c r="I19" s="4">
        <f t="shared" si="2"/>
        <v>40</v>
      </c>
      <c r="J19" s="4"/>
      <c r="K19" s="4"/>
      <c r="L19" s="4"/>
    </row>
    <row r="20" spans="1:12" ht="18.75" x14ac:dyDescent="0.3">
      <c r="A20" s="4">
        <v>21.8</v>
      </c>
      <c r="B20" s="4"/>
      <c r="C20" s="5" t="s">
        <v>15</v>
      </c>
      <c r="D20" s="7">
        <v>55</v>
      </c>
      <c r="E20" s="7">
        <v>15</v>
      </c>
      <c r="F20" s="7">
        <v>15</v>
      </c>
      <c r="G20" s="7">
        <v>15</v>
      </c>
      <c r="H20" s="7">
        <v>10</v>
      </c>
      <c r="I20" s="4">
        <f t="shared" si="2"/>
        <v>55</v>
      </c>
      <c r="J20" s="4"/>
      <c r="K20" s="4"/>
      <c r="L20" s="4"/>
    </row>
    <row r="21" spans="1:12" ht="18.75" x14ac:dyDescent="0.3">
      <c r="A21" s="4">
        <v>23.1</v>
      </c>
      <c r="B21" s="4"/>
      <c r="C21" s="8" t="s">
        <v>16</v>
      </c>
      <c r="D21" s="7">
        <f>SUM(D22:D34)</f>
        <v>1341</v>
      </c>
      <c r="E21" s="7">
        <f t="shared" ref="E21:G21" si="9">SUM(E22:E34)</f>
        <v>455</v>
      </c>
      <c r="F21" s="7">
        <f t="shared" si="9"/>
        <v>484</v>
      </c>
      <c r="G21" s="7">
        <f t="shared" si="9"/>
        <v>297</v>
      </c>
      <c r="H21" s="7">
        <f>SUM(H22:H34)</f>
        <v>105</v>
      </c>
      <c r="I21" s="4">
        <f t="shared" si="2"/>
        <v>1341</v>
      </c>
      <c r="J21" s="7">
        <v>1359</v>
      </c>
      <c r="K21" s="7">
        <v>1700</v>
      </c>
      <c r="L21" s="7">
        <v>1800</v>
      </c>
    </row>
    <row r="22" spans="1:12" ht="18.75" x14ac:dyDescent="0.3">
      <c r="A22" s="4">
        <v>24.4</v>
      </c>
      <c r="B22" s="4"/>
      <c r="C22" s="5" t="s">
        <v>17</v>
      </c>
      <c r="D22" s="7">
        <v>5</v>
      </c>
      <c r="E22" s="7">
        <v>2</v>
      </c>
      <c r="F22" s="7">
        <v>1</v>
      </c>
      <c r="G22" s="7">
        <v>2</v>
      </c>
      <c r="H22" s="7"/>
      <c r="I22" s="4">
        <f t="shared" si="2"/>
        <v>5</v>
      </c>
      <c r="J22" s="4"/>
      <c r="K22" s="4"/>
      <c r="L22" s="4"/>
    </row>
    <row r="23" spans="1:12" ht="18.75" x14ac:dyDescent="0.3">
      <c r="A23" s="4">
        <v>25.7</v>
      </c>
      <c r="B23" s="4"/>
      <c r="C23" s="5" t="s">
        <v>18</v>
      </c>
      <c r="D23" s="7">
        <v>5</v>
      </c>
      <c r="E23" s="7">
        <v>3</v>
      </c>
      <c r="F23" s="7">
        <v>2</v>
      </c>
      <c r="G23" s="7"/>
      <c r="H23" s="7"/>
      <c r="I23" s="4">
        <f t="shared" si="2"/>
        <v>5</v>
      </c>
      <c r="J23" s="4"/>
      <c r="K23" s="4"/>
      <c r="L23" s="4"/>
    </row>
    <row r="24" spans="1:12" ht="18.75" x14ac:dyDescent="0.3">
      <c r="A24" s="4">
        <v>27</v>
      </c>
      <c r="B24" s="4"/>
      <c r="C24" s="5" t="s">
        <v>19</v>
      </c>
      <c r="D24" s="7">
        <v>73</v>
      </c>
      <c r="E24" s="7">
        <v>19</v>
      </c>
      <c r="F24" s="7">
        <v>19</v>
      </c>
      <c r="G24" s="7">
        <v>19</v>
      </c>
      <c r="H24" s="7">
        <v>16</v>
      </c>
      <c r="I24" s="4">
        <f t="shared" si="2"/>
        <v>73</v>
      </c>
      <c r="J24" s="4"/>
      <c r="K24" s="4"/>
      <c r="L24" s="4"/>
    </row>
    <row r="25" spans="1:12" ht="18.75" x14ac:dyDescent="0.3">
      <c r="A25" s="4">
        <v>28.3</v>
      </c>
      <c r="B25" s="4"/>
      <c r="C25" s="5" t="s">
        <v>20</v>
      </c>
      <c r="D25" s="7">
        <v>2</v>
      </c>
      <c r="E25" s="7">
        <v>1</v>
      </c>
      <c r="F25" s="7">
        <v>1</v>
      </c>
      <c r="G25" s="7"/>
      <c r="H25" s="7"/>
      <c r="I25" s="4">
        <f t="shared" si="2"/>
        <v>2</v>
      </c>
      <c r="J25" s="4"/>
      <c r="K25" s="4"/>
      <c r="L25" s="4"/>
    </row>
    <row r="26" spans="1:12" ht="18.75" x14ac:dyDescent="0.3">
      <c r="A26" s="4">
        <v>29.6</v>
      </c>
      <c r="B26" s="4"/>
      <c r="C26" s="5" t="s">
        <v>21</v>
      </c>
      <c r="D26" s="7">
        <v>90</v>
      </c>
      <c r="E26" s="7">
        <v>30</v>
      </c>
      <c r="F26" s="7">
        <v>25</v>
      </c>
      <c r="G26" s="7">
        <v>25</v>
      </c>
      <c r="H26" s="7">
        <v>10</v>
      </c>
      <c r="I26" s="4">
        <f t="shared" si="2"/>
        <v>90</v>
      </c>
      <c r="J26" s="4"/>
      <c r="K26" s="4"/>
      <c r="L26" s="4"/>
    </row>
    <row r="27" spans="1:12" ht="18.75" x14ac:dyDescent="0.3">
      <c r="A27" s="4">
        <v>30.9</v>
      </c>
      <c r="B27" s="4"/>
      <c r="C27" s="5" t="s">
        <v>22</v>
      </c>
      <c r="D27" s="7">
        <v>45</v>
      </c>
      <c r="E27" s="7">
        <v>15</v>
      </c>
      <c r="F27" s="7">
        <v>15</v>
      </c>
      <c r="G27" s="7">
        <v>10</v>
      </c>
      <c r="H27" s="7">
        <v>5</v>
      </c>
      <c r="I27" s="4">
        <f t="shared" si="2"/>
        <v>45</v>
      </c>
      <c r="J27" s="4"/>
      <c r="K27" s="4"/>
      <c r="L27" s="4"/>
    </row>
    <row r="28" spans="1:12" ht="18.75" x14ac:dyDescent="0.3">
      <c r="A28" s="4">
        <v>32.200000000000003</v>
      </c>
      <c r="B28" s="4"/>
      <c r="C28" s="5" t="s">
        <v>23</v>
      </c>
      <c r="D28" s="7"/>
      <c r="E28" s="7"/>
      <c r="F28" s="7"/>
      <c r="G28" s="7"/>
      <c r="H28" s="7"/>
      <c r="I28" s="4">
        <f t="shared" si="2"/>
        <v>0</v>
      </c>
      <c r="J28" s="4"/>
      <c r="K28" s="4"/>
      <c r="L28" s="4"/>
    </row>
    <row r="29" spans="1:12" ht="18.75" x14ac:dyDescent="0.3">
      <c r="A29" s="4">
        <v>33.5</v>
      </c>
      <c r="B29" s="4"/>
      <c r="C29" s="5" t="s">
        <v>24</v>
      </c>
      <c r="D29" s="7">
        <v>553</v>
      </c>
      <c r="E29" s="7">
        <v>220</v>
      </c>
      <c r="F29" s="7">
        <v>150</v>
      </c>
      <c r="G29" s="7">
        <v>150</v>
      </c>
      <c r="H29" s="7">
        <v>33</v>
      </c>
      <c r="I29" s="4">
        <f t="shared" si="2"/>
        <v>553</v>
      </c>
      <c r="J29" s="4"/>
      <c r="K29" s="4"/>
      <c r="L29" s="4"/>
    </row>
    <row r="30" spans="1:12" ht="18.75" x14ac:dyDescent="0.3">
      <c r="A30" s="4">
        <v>34.799999999999997</v>
      </c>
      <c r="B30" s="4"/>
      <c r="C30" s="5" t="s">
        <v>25</v>
      </c>
      <c r="D30" s="7">
        <v>150</v>
      </c>
      <c r="E30" s="7"/>
      <c r="F30" s="7">
        <v>150</v>
      </c>
      <c r="G30" s="7"/>
      <c r="H30" s="7"/>
      <c r="I30" s="4">
        <f t="shared" si="2"/>
        <v>150</v>
      </c>
      <c r="J30" s="4"/>
      <c r="K30" s="4"/>
      <c r="L30" s="4"/>
    </row>
    <row r="31" spans="1:12" ht="18.75" x14ac:dyDescent="0.3">
      <c r="A31" s="4">
        <v>36.1</v>
      </c>
      <c r="B31" s="4"/>
      <c r="C31" s="5" t="s">
        <v>26</v>
      </c>
      <c r="D31" s="7">
        <v>50</v>
      </c>
      <c r="E31" s="7">
        <v>20</v>
      </c>
      <c r="F31" s="7">
        <v>25</v>
      </c>
      <c r="G31" s="7">
        <v>5</v>
      </c>
      <c r="H31" s="7"/>
      <c r="I31" s="4">
        <f t="shared" si="2"/>
        <v>50</v>
      </c>
      <c r="J31" s="4"/>
      <c r="K31" s="4"/>
      <c r="L31" s="4"/>
    </row>
    <row r="32" spans="1:12" ht="18.75" x14ac:dyDescent="0.3">
      <c r="A32" s="4">
        <v>37.4</v>
      </c>
      <c r="B32" s="4"/>
      <c r="C32" s="5" t="s">
        <v>27</v>
      </c>
      <c r="D32" s="7">
        <v>30</v>
      </c>
      <c r="E32" s="7"/>
      <c r="F32" s="7">
        <v>10</v>
      </c>
      <c r="G32" s="7">
        <v>20</v>
      </c>
      <c r="H32" s="7"/>
      <c r="I32" s="4">
        <f t="shared" si="2"/>
        <v>30</v>
      </c>
      <c r="J32" s="4"/>
      <c r="K32" s="4"/>
      <c r="L32" s="4"/>
    </row>
    <row r="33" spans="1:12" ht="18.75" x14ac:dyDescent="0.3">
      <c r="A33" s="4">
        <v>38.700000000000003</v>
      </c>
      <c r="B33" s="4"/>
      <c r="C33" s="5" t="s">
        <v>28</v>
      </c>
      <c r="D33" s="7">
        <v>8</v>
      </c>
      <c r="E33" s="7">
        <v>3</v>
      </c>
      <c r="F33" s="7">
        <v>2</v>
      </c>
      <c r="G33" s="7">
        <v>2</v>
      </c>
      <c r="H33" s="7">
        <v>1</v>
      </c>
      <c r="I33" s="4">
        <f t="shared" si="2"/>
        <v>8</v>
      </c>
      <c r="J33" s="4"/>
      <c r="K33" s="4"/>
      <c r="L33" s="4"/>
    </row>
    <row r="34" spans="1:12" ht="18.75" x14ac:dyDescent="0.3">
      <c r="A34" s="4">
        <v>40</v>
      </c>
      <c r="B34" s="4"/>
      <c r="C34" s="5" t="s">
        <v>49</v>
      </c>
      <c r="D34" s="7">
        <v>330</v>
      </c>
      <c r="E34" s="7">
        <v>142</v>
      </c>
      <c r="F34" s="7">
        <v>84</v>
      </c>
      <c r="G34" s="7">
        <v>64</v>
      </c>
      <c r="H34" s="7">
        <v>40</v>
      </c>
      <c r="I34" s="4">
        <f t="shared" si="2"/>
        <v>330</v>
      </c>
      <c r="J34" s="4"/>
      <c r="K34" s="4"/>
      <c r="L34" s="4"/>
    </row>
    <row r="35" spans="1:12" ht="18.75" x14ac:dyDescent="0.3">
      <c r="A35" s="4">
        <v>41.3</v>
      </c>
      <c r="B35" s="4"/>
      <c r="C35" s="8" t="s">
        <v>36</v>
      </c>
      <c r="D35" s="7">
        <f>SUM(D36:D38)</f>
        <v>468</v>
      </c>
      <c r="E35" s="7">
        <f>SUM(E36:E38)</f>
        <v>468</v>
      </c>
      <c r="F35" s="7">
        <f>SUM(F36:F38)</f>
        <v>0</v>
      </c>
      <c r="G35" s="7">
        <f>SUM(G36:G38)</f>
        <v>0</v>
      </c>
      <c r="H35" s="7">
        <f>SUM(H36:H38)</f>
        <v>0</v>
      </c>
      <c r="I35" s="4">
        <f>SUM(E35:H35)</f>
        <v>468</v>
      </c>
      <c r="J35" s="7">
        <f>SUM(J36:J38)</f>
        <v>0</v>
      </c>
      <c r="K35" s="7">
        <f>SUM(K36:K38)</f>
        <v>0</v>
      </c>
      <c r="L35" s="7">
        <f>SUM(L36:L38)</f>
        <v>0</v>
      </c>
    </row>
    <row r="36" spans="1:12" ht="18.75" x14ac:dyDescent="0.3">
      <c r="A36" s="4">
        <v>42.6</v>
      </c>
      <c r="B36" s="4"/>
      <c r="C36" s="5" t="s">
        <v>37</v>
      </c>
      <c r="D36" s="7">
        <v>125</v>
      </c>
      <c r="E36" s="7">
        <v>125</v>
      </c>
      <c r="F36" s="7"/>
      <c r="G36" s="7"/>
      <c r="H36" s="7"/>
      <c r="I36" s="4">
        <f t="shared" si="2"/>
        <v>125</v>
      </c>
      <c r="J36" s="4"/>
      <c r="K36" s="4"/>
      <c r="L36" s="4"/>
    </row>
    <row r="37" spans="1:12" ht="18.75" x14ac:dyDescent="0.3">
      <c r="A37" s="4">
        <v>43.9</v>
      </c>
      <c r="B37" s="4"/>
      <c r="C37" s="5" t="s">
        <v>38</v>
      </c>
      <c r="D37" s="7">
        <v>275</v>
      </c>
      <c r="E37" s="7">
        <v>275</v>
      </c>
      <c r="F37" s="7"/>
      <c r="G37" s="7"/>
      <c r="H37" s="7"/>
      <c r="I37" s="4">
        <f t="shared" si="2"/>
        <v>275</v>
      </c>
      <c r="J37" s="4"/>
      <c r="K37" s="4"/>
      <c r="L37" s="4"/>
    </row>
    <row r="38" spans="1:12" ht="18.75" x14ac:dyDescent="0.3">
      <c r="A38" s="4">
        <v>45.2</v>
      </c>
      <c r="B38" s="4"/>
      <c r="C38" s="5" t="s">
        <v>39</v>
      </c>
      <c r="D38" s="7">
        <v>68</v>
      </c>
      <c r="E38" s="7">
        <v>68</v>
      </c>
      <c r="F38" s="7"/>
      <c r="G38" s="7"/>
      <c r="H38" s="7"/>
      <c r="I38" s="4">
        <f t="shared" si="2"/>
        <v>68</v>
      </c>
      <c r="J38" s="4"/>
      <c r="K38" s="4"/>
      <c r="L38" s="4"/>
    </row>
    <row r="39" spans="1:12" ht="18.75" x14ac:dyDescent="0.3">
      <c r="A39" s="4">
        <v>46.5</v>
      </c>
      <c r="B39" s="4"/>
      <c r="C39" s="6" t="s">
        <v>40</v>
      </c>
      <c r="D39" s="7">
        <f>D40</f>
        <v>30</v>
      </c>
      <c r="E39" s="7">
        <f t="shared" ref="E39:L39" si="10">E40</f>
        <v>6</v>
      </c>
      <c r="F39" s="7">
        <f t="shared" si="10"/>
        <v>5</v>
      </c>
      <c r="G39" s="7">
        <f t="shared" si="10"/>
        <v>18</v>
      </c>
      <c r="H39" s="7">
        <f t="shared" si="10"/>
        <v>1</v>
      </c>
      <c r="I39" s="7">
        <f t="shared" si="10"/>
        <v>30</v>
      </c>
      <c r="J39" s="7">
        <f t="shared" si="10"/>
        <v>30</v>
      </c>
      <c r="K39" s="7">
        <f t="shared" si="10"/>
        <v>30</v>
      </c>
      <c r="L39" s="7">
        <f t="shared" si="10"/>
        <v>30</v>
      </c>
    </row>
    <row r="40" spans="1:12" ht="18.75" x14ac:dyDescent="0.3">
      <c r="A40" s="4">
        <v>47.8</v>
      </c>
      <c r="B40" s="4"/>
      <c r="C40" s="5" t="s">
        <v>7</v>
      </c>
      <c r="D40" s="7">
        <f>D41</f>
        <v>30</v>
      </c>
      <c r="E40" s="7">
        <f t="shared" ref="E40:L40" si="11">E41</f>
        <v>6</v>
      </c>
      <c r="F40" s="7">
        <f t="shared" si="11"/>
        <v>5</v>
      </c>
      <c r="G40" s="7">
        <f t="shared" si="11"/>
        <v>18</v>
      </c>
      <c r="H40" s="7">
        <f t="shared" si="11"/>
        <v>1</v>
      </c>
      <c r="I40" s="7">
        <f t="shared" si="11"/>
        <v>30</v>
      </c>
      <c r="J40" s="7">
        <f t="shared" si="11"/>
        <v>30</v>
      </c>
      <c r="K40" s="7">
        <f t="shared" si="11"/>
        <v>30</v>
      </c>
      <c r="L40" s="7">
        <f t="shared" si="11"/>
        <v>30</v>
      </c>
    </row>
    <row r="41" spans="1:12" ht="18.75" x14ac:dyDescent="0.3">
      <c r="A41" s="4">
        <v>49.1</v>
      </c>
      <c r="B41" s="4"/>
      <c r="C41" s="8" t="s">
        <v>16</v>
      </c>
      <c r="D41" s="7">
        <f>SUM(D42:D44)</f>
        <v>30</v>
      </c>
      <c r="E41" s="7">
        <f>SUM(E42:E44)</f>
        <v>6</v>
      </c>
      <c r="F41" s="7">
        <f>SUM(F42:F44)</f>
        <v>5</v>
      </c>
      <c r="G41" s="7">
        <f>SUM(G42:G44)</f>
        <v>18</v>
      </c>
      <c r="H41" s="7">
        <f>SUM(H42:H44)</f>
        <v>1</v>
      </c>
      <c r="I41" s="4">
        <f t="shared" si="2"/>
        <v>30</v>
      </c>
      <c r="J41" s="7">
        <v>30</v>
      </c>
      <c r="K41" s="7">
        <v>30</v>
      </c>
      <c r="L41" s="7">
        <v>30</v>
      </c>
    </row>
    <row r="42" spans="1:12" ht="18.75" x14ac:dyDescent="0.3">
      <c r="A42" s="4">
        <v>50.4</v>
      </c>
      <c r="B42" s="4"/>
      <c r="C42" s="5" t="s">
        <v>23</v>
      </c>
      <c r="D42" s="7">
        <v>5</v>
      </c>
      <c r="E42" s="7">
        <v>3</v>
      </c>
      <c r="F42" s="7">
        <v>2</v>
      </c>
      <c r="G42" s="7"/>
      <c r="H42" s="7"/>
      <c r="I42" s="4">
        <f t="shared" si="2"/>
        <v>5</v>
      </c>
      <c r="J42" s="4"/>
      <c r="K42" s="4"/>
      <c r="L42" s="4"/>
    </row>
    <row r="43" spans="1:12" ht="18.75" x14ac:dyDescent="0.3">
      <c r="A43" s="4">
        <v>51.7</v>
      </c>
      <c r="B43" s="4"/>
      <c r="C43" s="5" t="s">
        <v>24</v>
      </c>
      <c r="D43" s="7">
        <v>10</v>
      </c>
      <c r="E43" s="7">
        <v>3</v>
      </c>
      <c r="F43" s="7">
        <v>3</v>
      </c>
      <c r="G43" s="7">
        <v>3</v>
      </c>
      <c r="H43" s="7">
        <v>1</v>
      </c>
      <c r="I43" s="4">
        <f t="shared" si="2"/>
        <v>10</v>
      </c>
      <c r="J43" s="4"/>
      <c r="K43" s="4"/>
      <c r="L43" s="4"/>
    </row>
    <row r="44" spans="1:12" ht="18.75" x14ac:dyDescent="0.3">
      <c r="A44" s="4">
        <v>53</v>
      </c>
      <c r="B44" s="4"/>
      <c r="C44" s="5" t="s">
        <v>26</v>
      </c>
      <c r="D44" s="7">
        <v>15</v>
      </c>
      <c r="E44" s="7"/>
      <c r="F44" s="7"/>
      <c r="G44" s="7">
        <v>15</v>
      </c>
      <c r="H44" s="7"/>
      <c r="I44" s="4">
        <f t="shared" si="2"/>
        <v>15</v>
      </c>
      <c r="J44" s="4"/>
      <c r="K44" s="4"/>
      <c r="L44" s="4"/>
    </row>
    <row r="45" spans="1:12" ht="18.75" x14ac:dyDescent="0.3">
      <c r="A45" s="4">
        <v>54.3</v>
      </c>
      <c r="B45" s="7"/>
      <c r="C45" s="6" t="s">
        <v>41</v>
      </c>
      <c r="D45" s="7">
        <f>D46</f>
        <v>456</v>
      </c>
      <c r="E45" s="7">
        <f t="shared" ref="E45:L45" si="12">E46</f>
        <v>69</v>
      </c>
      <c r="F45" s="7">
        <f t="shared" si="12"/>
        <v>201</v>
      </c>
      <c r="G45" s="7">
        <f t="shared" si="12"/>
        <v>65</v>
      </c>
      <c r="H45" s="7">
        <f t="shared" si="12"/>
        <v>121</v>
      </c>
      <c r="I45" s="7">
        <f t="shared" si="12"/>
        <v>456</v>
      </c>
      <c r="J45" s="7">
        <f t="shared" si="12"/>
        <v>230</v>
      </c>
      <c r="K45" s="7">
        <f t="shared" si="12"/>
        <v>230</v>
      </c>
      <c r="L45" s="7">
        <f t="shared" si="12"/>
        <v>230</v>
      </c>
    </row>
    <row r="46" spans="1:12" ht="18.75" x14ac:dyDescent="0.3">
      <c r="A46" s="4">
        <v>55.6</v>
      </c>
      <c r="B46" s="7"/>
      <c r="C46" s="5" t="s">
        <v>7</v>
      </c>
      <c r="D46" s="7">
        <f>D47+D49+D62+D65</f>
        <v>456</v>
      </c>
      <c r="E46" s="7">
        <f>E47+E49+E62+E65</f>
        <v>69</v>
      </c>
      <c r="F46" s="7">
        <f>F47+F49+F62+F65</f>
        <v>201</v>
      </c>
      <c r="G46" s="7">
        <f>G47+G49+G62+G65</f>
        <v>65</v>
      </c>
      <c r="H46" s="7">
        <f>H47+H49+H62+H65</f>
        <v>121</v>
      </c>
      <c r="I46" s="4">
        <f t="shared" ref="I46:I77" si="13">SUM(E46:H46)</f>
        <v>456</v>
      </c>
      <c r="J46" s="7">
        <f>J47+J49+J62+J65</f>
        <v>230</v>
      </c>
      <c r="K46" s="7">
        <f>K47+K49+K62+K65</f>
        <v>230</v>
      </c>
      <c r="L46" s="7">
        <f>L47+L49+L62+L65</f>
        <v>230</v>
      </c>
    </row>
    <row r="47" spans="1:12" ht="18.75" x14ac:dyDescent="0.3">
      <c r="A47" s="4">
        <v>56.9</v>
      </c>
      <c r="B47" s="7"/>
      <c r="C47" s="8" t="s">
        <v>8</v>
      </c>
      <c r="D47" s="7">
        <f>SUM(D48:D48)</f>
        <v>20</v>
      </c>
      <c r="E47" s="7">
        <f>SUM(E48:E48)</f>
        <v>0</v>
      </c>
      <c r="F47" s="7">
        <f>SUM(F48:F48)</f>
        <v>10</v>
      </c>
      <c r="G47" s="7">
        <f>SUM(G48:G48)</f>
        <v>0</v>
      </c>
      <c r="H47" s="7">
        <f>SUM(H48:H48)</f>
        <v>10</v>
      </c>
      <c r="I47" s="4">
        <f t="shared" si="13"/>
        <v>20</v>
      </c>
      <c r="J47" s="7">
        <v>20</v>
      </c>
      <c r="K47" s="7">
        <v>20</v>
      </c>
      <c r="L47" s="7">
        <v>20</v>
      </c>
    </row>
    <row r="48" spans="1:12" ht="18.75" x14ac:dyDescent="0.3">
      <c r="A48" s="4">
        <v>58.2</v>
      </c>
      <c r="B48" s="7"/>
      <c r="C48" s="5" t="s">
        <v>51</v>
      </c>
      <c r="D48" s="7">
        <v>20</v>
      </c>
      <c r="E48" s="7"/>
      <c r="F48" s="7">
        <v>10</v>
      </c>
      <c r="G48" s="7"/>
      <c r="H48" s="7">
        <v>10</v>
      </c>
      <c r="I48" s="4">
        <f t="shared" si="13"/>
        <v>20</v>
      </c>
      <c r="J48" s="7"/>
      <c r="K48" s="7"/>
      <c r="L48" s="7"/>
    </row>
    <row r="49" spans="1:12" ht="18.75" x14ac:dyDescent="0.3">
      <c r="A49" s="4">
        <v>59.5</v>
      </c>
      <c r="B49" s="7"/>
      <c r="C49" s="8" t="s">
        <v>16</v>
      </c>
      <c r="D49" s="7">
        <f>SUM(D50:D61)</f>
        <v>328</v>
      </c>
      <c r="E49" s="7">
        <f>SUM(E50:E61)</f>
        <v>67</v>
      </c>
      <c r="F49" s="7">
        <f>SUM(F50:F61)</f>
        <v>111</v>
      </c>
      <c r="G49" s="7">
        <f>SUM(G50:G61)</f>
        <v>62</v>
      </c>
      <c r="H49" s="7">
        <f>SUM(H50:H61)</f>
        <v>88</v>
      </c>
      <c r="I49" s="4">
        <f t="shared" si="13"/>
        <v>328</v>
      </c>
      <c r="J49" s="7">
        <v>102</v>
      </c>
      <c r="K49" s="7">
        <v>102</v>
      </c>
      <c r="L49" s="7">
        <v>102</v>
      </c>
    </row>
    <row r="50" spans="1:12" ht="18.75" x14ac:dyDescent="0.3">
      <c r="A50" s="4">
        <v>60.8</v>
      </c>
      <c r="B50" s="7"/>
      <c r="C50" s="5" t="s">
        <v>17</v>
      </c>
      <c r="D50" s="7">
        <v>2</v>
      </c>
      <c r="E50" s="7"/>
      <c r="F50" s="7">
        <v>1</v>
      </c>
      <c r="G50" s="7">
        <v>1</v>
      </c>
      <c r="H50" s="7"/>
      <c r="I50" s="4">
        <f t="shared" si="13"/>
        <v>2</v>
      </c>
      <c r="J50" s="7"/>
      <c r="K50" s="7"/>
      <c r="L50" s="7"/>
    </row>
    <row r="51" spans="1:12" ht="18.75" x14ac:dyDescent="0.3">
      <c r="A51" s="4">
        <v>62.1</v>
      </c>
      <c r="B51" s="7"/>
      <c r="C51" s="5" t="s">
        <v>18</v>
      </c>
      <c r="D51" s="7">
        <v>2</v>
      </c>
      <c r="E51" s="7"/>
      <c r="F51" s="7">
        <v>1</v>
      </c>
      <c r="G51" s="7">
        <v>1</v>
      </c>
      <c r="H51" s="7"/>
      <c r="I51" s="4">
        <f t="shared" si="13"/>
        <v>2</v>
      </c>
      <c r="J51" s="7"/>
      <c r="K51" s="7"/>
      <c r="L51" s="7"/>
    </row>
    <row r="52" spans="1:12" ht="18.75" x14ac:dyDescent="0.3">
      <c r="A52" s="4">
        <v>63.4</v>
      </c>
      <c r="B52" s="7"/>
      <c r="C52" s="5" t="s">
        <v>19</v>
      </c>
      <c r="D52" s="7">
        <v>56</v>
      </c>
      <c r="E52" s="7">
        <v>7</v>
      </c>
      <c r="F52" s="7">
        <v>20</v>
      </c>
      <c r="G52" s="7">
        <v>19</v>
      </c>
      <c r="H52" s="7">
        <v>10</v>
      </c>
      <c r="I52" s="4">
        <f t="shared" si="13"/>
        <v>56</v>
      </c>
      <c r="J52" s="7"/>
      <c r="K52" s="7"/>
      <c r="L52" s="7"/>
    </row>
    <row r="53" spans="1:12" ht="18.75" x14ac:dyDescent="0.3">
      <c r="A53" s="4">
        <v>64.7</v>
      </c>
      <c r="B53" s="7"/>
      <c r="C53" s="5" t="s">
        <v>20</v>
      </c>
      <c r="D53" s="7">
        <v>10</v>
      </c>
      <c r="E53" s="7">
        <v>2</v>
      </c>
      <c r="F53" s="7">
        <v>3</v>
      </c>
      <c r="G53" s="7">
        <v>1</v>
      </c>
      <c r="H53" s="7">
        <v>4</v>
      </c>
      <c r="I53" s="4">
        <f t="shared" si="13"/>
        <v>10</v>
      </c>
      <c r="J53" s="7"/>
      <c r="K53" s="7"/>
      <c r="L53" s="7"/>
    </row>
    <row r="54" spans="1:12" ht="18.75" x14ac:dyDescent="0.3">
      <c r="A54" s="4">
        <v>66</v>
      </c>
      <c r="B54" s="7"/>
      <c r="C54" s="5" t="s">
        <v>21</v>
      </c>
      <c r="D54" s="7">
        <v>40</v>
      </c>
      <c r="E54" s="7">
        <v>15</v>
      </c>
      <c r="F54" s="7">
        <v>15</v>
      </c>
      <c r="G54" s="7"/>
      <c r="H54" s="7">
        <v>10</v>
      </c>
      <c r="I54" s="4">
        <f t="shared" si="13"/>
        <v>40</v>
      </c>
      <c r="J54" s="7"/>
      <c r="K54" s="7"/>
      <c r="L54" s="7"/>
    </row>
    <row r="55" spans="1:12" ht="18.75" x14ac:dyDescent="0.3">
      <c r="A55" s="4">
        <v>67.3</v>
      </c>
      <c r="B55" s="7"/>
      <c r="C55" s="5" t="s">
        <v>22</v>
      </c>
      <c r="D55" s="7">
        <v>15</v>
      </c>
      <c r="E55" s="7">
        <v>5</v>
      </c>
      <c r="F55" s="7">
        <v>6</v>
      </c>
      <c r="G55" s="7">
        <v>3</v>
      </c>
      <c r="H55" s="7">
        <v>1</v>
      </c>
      <c r="I55" s="4">
        <f t="shared" si="13"/>
        <v>15</v>
      </c>
      <c r="J55" s="7"/>
      <c r="K55" s="7"/>
      <c r="L55" s="7"/>
    </row>
    <row r="56" spans="1:12" ht="18.75" x14ac:dyDescent="0.3">
      <c r="A56" s="4">
        <v>68.599999999999994</v>
      </c>
      <c r="B56" s="7"/>
      <c r="C56" s="5" t="s">
        <v>23</v>
      </c>
      <c r="D56" s="7">
        <v>4</v>
      </c>
      <c r="E56" s="7">
        <v>1</v>
      </c>
      <c r="F56" s="7"/>
      <c r="G56" s="7">
        <v>1</v>
      </c>
      <c r="H56" s="7">
        <v>2</v>
      </c>
      <c r="I56" s="4">
        <f t="shared" si="13"/>
        <v>4</v>
      </c>
      <c r="J56" s="7"/>
      <c r="K56" s="7"/>
      <c r="L56" s="7"/>
    </row>
    <row r="57" spans="1:12" ht="18.75" x14ac:dyDescent="0.3">
      <c r="A57" s="4">
        <v>69.900000000000006</v>
      </c>
      <c r="B57" s="7"/>
      <c r="C57" s="5" t="s">
        <v>24</v>
      </c>
      <c r="D57" s="7">
        <v>124</v>
      </c>
      <c r="E57" s="7">
        <v>31</v>
      </c>
      <c r="F57" s="7">
        <v>38</v>
      </c>
      <c r="G57" s="7">
        <v>29</v>
      </c>
      <c r="H57" s="7">
        <v>26</v>
      </c>
      <c r="I57" s="4">
        <f t="shared" si="13"/>
        <v>124</v>
      </c>
      <c r="J57" s="7"/>
      <c r="K57" s="7"/>
      <c r="L57" s="7"/>
    </row>
    <row r="58" spans="1:12" ht="18.75" x14ac:dyDescent="0.3">
      <c r="A58" s="4">
        <v>71.2</v>
      </c>
      <c r="B58" s="7"/>
      <c r="C58" s="5" t="s">
        <v>25</v>
      </c>
      <c r="D58" s="7">
        <v>15</v>
      </c>
      <c r="E58" s="7"/>
      <c r="F58" s="7">
        <v>15</v>
      </c>
      <c r="G58" s="7"/>
      <c r="H58" s="7"/>
      <c r="I58" s="4">
        <f t="shared" si="13"/>
        <v>15</v>
      </c>
      <c r="J58" s="7"/>
      <c r="K58" s="7"/>
      <c r="L58" s="7"/>
    </row>
    <row r="59" spans="1:12" ht="18.75" x14ac:dyDescent="0.3">
      <c r="A59" s="4">
        <v>72.5</v>
      </c>
      <c r="B59" s="7"/>
      <c r="C59" s="5" t="s">
        <v>27</v>
      </c>
      <c r="D59" s="7">
        <v>5</v>
      </c>
      <c r="E59" s="7"/>
      <c r="F59" s="7"/>
      <c r="G59" s="7">
        <v>1</v>
      </c>
      <c r="H59" s="7">
        <v>4</v>
      </c>
      <c r="I59" s="4">
        <f t="shared" si="13"/>
        <v>5</v>
      </c>
      <c r="J59" s="7"/>
      <c r="K59" s="7"/>
      <c r="L59" s="7"/>
    </row>
    <row r="60" spans="1:12" ht="18.75" x14ac:dyDescent="0.3">
      <c r="A60" s="4">
        <v>73.8</v>
      </c>
      <c r="B60" s="7"/>
      <c r="C60" s="5" t="s">
        <v>28</v>
      </c>
      <c r="D60" s="7">
        <v>5</v>
      </c>
      <c r="E60" s="7">
        <v>1</v>
      </c>
      <c r="F60" s="7">
        <v>2</v>
      </c>
      <c r="G60" s="7">
        <v>1</v>
      </c>
      <c r="H60" s="7">
        <v>1</v>
      </c>
      <c r="I60" s="4">
        <f t="shared" si="13"/>
        <v>5</v>
      </c>
      <c r="J60" s="7"/>
      <c r="K60" s="7"/>
      <c r="L60" s="7"/>
    </row>
    <row r="61" spans="1:12" ht="18.75" x14ac:dyDescent="0.3">
      <c r="A61" s="4">
        <v>75.099999999999994</v>
      </c>
      <c r="B61" s="7"/>
      <c r="C61" s="5" t="s">
        <v>49</v>
      </c>
      <c r="D61" s="7">
        <v>50</v>
      </c>
      <c r="E61" s="7">
        <v>5</v>
      </c>
      <c r="F61" s="7">
        <v>10</v>
      </c>
      <c r="G61" s="7">
        <v>5</v>
      </c>
      <c r="H61" s="7">
        <v>30</v>
      </c>
      <c r="I61" s="4">
        <f t="shared" si="13"/>
        <v>50</v>
      </c>
      <c r="J61" s="7"/>
      <c r="K61" s="7"/>
      <c r="L61" s="7"/>
    </row>
    <row r="62" spans="1:12" ht="18.75" x14ac:dyDescent="0.3">
      <c r="A62" s="4">
        <v>76.400000000000006</v>
      </c>
      <c r="B62" s="7"/>
      <c r="C62" s="8" t="s">
        <v>29</v>
      </c>
      <c r="D62" s="7">
        <f>SUM(D63:D64)</f>
        <v>26</v>
      </c>
      <c r="E62" s="7">
        <f>SUM(E63:E64)</f>
        <v>2</v>
      </c>
      <c r="F62" s="7">
        <f>SUM(F63:F64)</f>
        <v>12</v>
      </c>
      <c r="G62" s="7">
        <f>SUM(G63:G64)</f>
        <v>3</v>
      </c>
      <c r="H62" s="7">
        <f>SUM(H63:H64)</f>
        <v>9</v>
      </c>
      <c r="I62" s="4">
        <f t="shared" si="13"/>
        <v>26</v>
      </c>
      <c r="J62" s="7">
        <f>SUM(J63:J64)</f>
        <v>26</v>
      </c>
      <c r="K62" s="7">
        <f>SUM(K63:K64)</f>
        <v>26</v>
      </c>
      <c r="L62" s="7">
        <f>SUM(L63:L64)</f>
        <v>26</v>
      </c>
    </row>
    <row r="63" spans="1:12" ht="18.75" x14ac:dyDescent="0.3">
      <c r="A63" s="4">
        <v>77.7</v>
      </c>
      <c r="B63" s="7"/>
      <c r="C63" s="5" t="s">
        <v>30</v>
      </c>
      <c r="D63" s="7">
        <v>16</v>
      </c>
      <c r="E63" s="7"/>
      <c r="F63" s="7">
        <v>9</v>
      </c>
      <c r="G63" s="7"/>
      <c r="H63" s="7">
        <v>7</v>
      </c>
      <c r="I63" s="4">
        <f t="shared" si="13"/>
        <v>16</v>
      </c>
      <c r="J63" s="7">
        <v>16</v>
      </c>
      <c r="K63" s="7">
        <v>16</v>
      </c>
      <c r="L63" s="7">
        <v>16</v>
      </c>
    </row>
    <row r="64" spans="1:12" ht="18.75" x14ac:dyDescent="0.3">
      <c r="A64" s="4">
        <v>79</v>
      </c>
      <c r="B64" s="7"/>
      <c r="C64" s="5" t="s">
        <v>31</v>
      </c>
      <c r="D64" s="7">
        <v>10</v>
      </c>
      <c r="E64" s="7">
        <v>2</v>
      </c>
      <c r="F64" s="7">
        <v>3</v>
      </c>
      <c r="G64" s="7">
        <v>3</v>
      </c>
      <c r="H64" s="7">
        <v>2</v>
      </c>
      <c r="I64" s="4">
        <f t="shared" si="13"/>
        <v>10</v>
      </c>
      <c r="J64" s="7">
        <v>10</v>
      </c>
      <c r="K64" s="7">
        <v>10</v>
      </c>
      <c r="L64" s="7">
        <v>10</v>
      </c>
    </row>
    <row r="65" spans="1:12" ht="18.75" x14ac:dyDescent="0.3">
      <c r="A65" s="4">
        <v>80.3</v>
      </c>
      <c r="B65" s="7"/>
      <c r="C65" s="8" t="s">
        <v>32</v>
      </c>
      <c r="D65" s="7">
        <f>SUM(D66:D66)</f>
        <v>82</v>
      </c>
      <c r="E65" s="7">
        <f>SUM(E66:E66)</f>
        <v>0</v>
      </c>
      <c r="F65" s="7">
        <f>SUM(F66:F66)</f>
        <v>68</v>
      </c>
      <c r="G65" s="7">
        <f>SUM(G66:G66)</f>
        <v>0</v>
      </c>
      <c r="H65" s="7">
        <f>SUM(H66:H66)</f>
        <v>14</v>
      </c>
      <c r="I65" s="4">
        <f t="shared" si="13"/>
        <v>82</v>
      </c>
      <c r="J65" s="7">
        <f>SUM(J66:J66)</f>
        <v>82</v>
      </c>
      <c r="K65" s="7">
        <f>SUM(K66:K66)</f>
        <v>82</v>
      </c>
      <c r="L65" s="7">
        <f>SUM(L66:L66)</f>
        <v>82</v>
      </c>
    </row>
    <row r="66" spans="1:12" ht="18.75" x14ac:dyDescent="0.3">
      <c r="A66" s="4">
        <v>81.599999999999994</v>
      </c>
      <c r="B66" s="7"/>
      <c r="C66" s="5" t="s">
        <v>33</v>
      </c>
      <c r="D66" s="7">
        <v>82</v>
      </c>
      <c r="E66" s="7"/>
      <c r="F66" s="7">
        <v>68</v>
      </c>
      <c r="G66" s="7"/>
      <c r="H66" s="7">
        <v>14</v>
      </c>
      <c r="I66" s="4">
        <f t="shared" si="13"/>
        <v>82</v>
      </c>
      <c r="J66" s="7">
        <v>82</v>
      </c>
      <c r="K66" s="7">
        <v>82</v>
      </c>
      <c r="L66" s="7">
        <v>82</v>
      </c>
    </row>
    <row r="67" spans="1:12" ht="18.75" x14ac:dyDescent="0.3">
      <c r="A67" s="4">
        <v>82.9</v>
      </c>
      <c r="B67" s="7"/>
      <c r="C67" s="6" t="s">
        <v>42</v>
      </c>
      <c r="D67" s="7">
        <f>D68</f>
        <v>201</v>
      </c>
      <c r="E67" s="7">
        <f t="shared" ref="E67:L67" si="14">E68</f>
        <v>73</v>
      </c>
      <c r="F67" s="7">
        <f t="shared" si="14"/>
        <v>60</v>
      </c>
      <c r="G67" s="7">
        <f t="shared" si="14"/>
        <v>46</v>
      </c>
      <c r="H67" s="7">
        <f t="shared" si="14"/>
        <v>22</v>
      </c>
      <c r="I67" s="7">
        <f t="shared" si="14"/>
        <v>201</v>
      </c>
      <c r="J67" s="7">
        <f t="shared" si="14"/>
        <v>201</v>
      </c>
      <c r="K67" s="7">
        <f t="shared" si="14"/>
        <v>201</v>
      </c>
      <c r="L67" s="7">
        <f t="shared" si="14"/>
        <v>201</v>
      </c>
    </row>
    <row r="68" spans="1:12" ht="18.75" x14ac:dyDescent="0.3">
      <c r="A68" s="4">
        <v>84.2</v>
      </c>
      <c r="B68" s="7"/>
      <c r="C68" s="5" t="s">
        <v>7</v>
      </c>
      <c r="D68" s="7">
        <f>D69+D77</f>
        <v>201</v>
      </c>
      <c r="E68" s="7">
        <f t="shared" ref="E68:L68" si="15">E69+E77</f>
        <v>73</v>
      </c>
      <c r="F68" s="7">
        <f t="shared" si="15"/>
        <v>60</v>
      </c>
      <c r="G68" s="7">
        <f t="shared" si="15"/>
        <v>46</v>
      </c>
      <c r="H68" s="7">
        <f t="shared" si="15"/>
        <v>22</v>
      </c>
      <c r="I68" s="7">
        <f t="shared" si="15"/>
        <v>201</v>
      </c>
      <c r="J68" s="7">
        <f t="shared" si="15"/>
        <v>201</v>
      </c>
      <c r="K68" s="7">
        <f t="shared" si="15"/>
        <v>201</v>
      </c>
      <c r="L68" s="7">
        <f t="shared" si="15"/>
        <v>201</v>
      </c>
    </row>
    <row r="69" spans="1:12" ht="18.75" x14ac:dyDescent="0.3">
      <c r="A69" s="4">
        <v>85.5</v>
      </c>
      <c r="B69" s="7"/>
      <c r="C69" s="8" t="s">
        <v>8</v>
      </c>
      <c r="D69" s="7">
        <f>SUM(D70:D76)</f>
        <v>196</v>
      </c>
      <c r="E69" s="7">
        <f>SUM(E70:E76)</f>
        <v>71</v>
      </c>
      <c r="F69" s="7">
        <f>SUM(F70:F76)</f>
        <v>59</v>
      </c>
      <c r="G69" s="7">
        <f>SUM(G70:G76)</f>
        <v>44</v>
      </c>
      <c r="H69" s="7">
        <f>SUM(H70:H76)</f>
        <v>22</v>
      </c>
      <c r="I69" s="4">
        <f t="shared" si="13"/>
        <v>196</v>
      </c>
      <c r="J69" s="7">
        <v>196</v>
      </c>
      <c r="K69" s="7">
        <v>196</v>
      </c>
      <c r="L69" s="7">
        <v>196</v>
      </c>
    </row>
    <row r="70" spans="1:12" ht="18.75" x14ac:dyDescent="0.3">
      <c r="A70" s="4">
        <v>86.8</v>
      </c>
      <c r="B70" s="7"/>
      <c r="C70" s="5" t="s">
        <v>9</v>
      </c>
      <c r="D70" s="7">
        <v>110</v>
      </c>
      <c r="E70" s="7">
        <v>40</v>
      </c>
      <c r="F70" s="7">
        <v>30</v>
      </c>
      <c r="G70" s="7">
        <v>30</v>
      </c>
      <c r="H70" s="7">
        <v>10</v>
      </c>
      <c r="I70" s="4">
        <f t="shared" si="13"/>
        <v>110</v>
      </c>
      <c r="J70" s="7"/>
      <c r="K70" s="7"/>
      <c r="L70" s="7"/>
    </row>
    <row r="71" spans="1:12" ht="18.75" x14ac:dyDescent="0.3">
      <c r="A71" s="4">
        <v>88.1</v>
      </c>
      <c r="B71" s="7"/>
      <c r="C71" s="5" t="s">
        <v>10</v>
      </c>
      <c r="D71" s="7">
        <v>35</v>
      </c>
      <c r="E71" s="7">
        <v>15</v>
      </c>
      <c r="F71" s="7">
        <v>10</v>
      </c>
      <c r="G71" s="7">
        <v>5</v>
      </c>
      <c r="H71" s="7">
        <v>5</v>
      </c>
      <c r="I71" s="4">
        <f t="shared" si="13"/>
        <v>35</v>
      </c>
      <c r="J71" s="7"/>
      <c r="K71" s="7"/>
      <c r="L71" s="7"/>
    </row>
    <row r="72" spans="1:12" ht="18.75" x14ac:dyDescent="0.3">
      <c r="A72" s="4">
        <v>89.4</v>
      </c>
      <c r="B72" s="7"/>
      <c r="C72" s="5" t="s">
        <v>51</v>
      </c>
      <c r="D72" s="7">
        <v>29</v>
      </c>
      <c r="E72" s="7">
        <v>10</v>
      </c>
      <c r="F72" s="7">
        <v>10</v>
      </c>
      <c r="G72" s="7">
        <v>5</v>
      </c>
      <c r="H72" s="7">
        <v>4</v>
      </c>
      <c r="I72" s="4">
        <f t="shared" si="13"/>
        <v>29</v>
      </c>
      <c r="J72" s="7"/>
      <c r="K72" s="7"/>
      <c r="L72" s="7"/>
    </row>
    <row r="73" spans="1:12" ht="18.75" x14ac:dyDescent="0.3">
      <c r="A73" s="4">
        <v>90.7</v>
      </c>
      <c r="B73" s="7"/>
      <c r="C73" s="5" t="s">
        <v>12</v>
      </c>
      <c r="D73" s="7">
        <v>9</v>
      </c>
      <c r="E73" s="7">
        <v>3</v>
      </c>
      <c r="F73" s="7">
        <v>2</v>
      </c>
      <c r="G73" s="7">
        <v>2</v>
      </c>
      <c r="H73" s="7">
        <v>2</v>
      </c>
      <c r="I73" s="4">
        <f t="shared" si="13"/>
        <v>9</v>
      </c>
      <c r="J73" s="7"/>
      <c r="K73" s="7"/>
      <c r="L73" s="7"/>
    </row>
    <row r="74" spans="1:12" ht="18.75" x14ac:dyDescent="0.3">
      <c r="A74" s="4">
        <v>92</v>
      </c>
      <c r="B74" s="7"/>
      <c r="C74" s="5" t="s">
        <v>13</v>
      </c>
      <c r="D74" s="7">
        <v>5</v>
      </c>
      <c r="E74" s="7">
        <v>1</v>
      </c>
      <c r="F74" s="7">
        <v>3</v>
      </c>
      <c r="G74" s="7">
        <v>1</v>
      </c>
      <c r="H74" s="7"/>
      <c r="I74" s="4">
        <f t="shared" si="13"/>
        <v>5</v>
      </c>
      <c r="J74" s="7"/>
      <c r="K74" s="7"/>
      <c r="L74" s="7"/>
    </row>
    <row r="75" spans="1:12" ht="18.75" x14ac:dyDescent="0.3">
      <c r="A75" s="4">
        <v>93.3</v>
      </c>
      <c r="B75" s="7"/>
      <c r="C75" s="5" t="s">
        <v>14</v>
      </c>
      <c r="D75" s="7">
        <v>3</v>
      </c>
      <c r="E75" s="7"/>
      <c r="F75" s="7">
        <v>3</v>
      </c>
      <c r="G75" s="7"/>
      <c r="H75" s="7"/>
      <c r="I75" s="4">
        <f t="shared" si="13"/>
        <v>3</v>
      </c>
      <c r="J75" s="7"/>
      <c r="K75" s="7"/>
      <c r="L75" s="7"/>
    </row>
    <row r="76" spans="1:12" ht="18.75" x14ac:dyDescent="0.3">
      <c r="A76" s="4">
        <v>94.6</v>
      </c>
      <c r="B76" s="7"/>
      <c r="C76" s="5" t="s">
        <v>15</v>
      </c>
      <c r="D76" s="7">
        <v>5</v>
      </c>
      <c r="E76" s="7">
        <v>2</v>
      </c>
      <c r="F76" s="7">
        <v>1</v>
      </c>
      <c r="G76" s="7">
        <v>1</v>
      </c>
      <c r="H76" s="7">
        <v>1</v>
      </c>
      <c r="I76" s="4">
        <f t="shared" si="13"/>
        <v>5</v>
      </c>
      <c r="J76" s="7"/>
      <c r="K76" s="7"/>
      <c r="L76" s="7"/>
    </row>
    <row r="77" spans="1:12" ht="18.75" x14ac:dyDescent="0.3">
      <c r="A77" s="4">
        <v>95.9</v>
      </c>
      <c r="B77" s="7"/>
      <c r="C77" s="8" t="s">
        <v>16</v>
      </c>
      <c r="D77" s="7">
        <f>SUM(D78:D79)</f>
        <v>5</v>
      </c>
      <c r="E77" s="7">
        <f>SUM(E78:E79)</f>
        <v>2</v>
      </c>
      <c r="F77" s="7">
        <f>SUM(F78:F79)</f>
        <v>1</v>
      </c>
      <c r="G77" s="7">
        <f>SUM(G78:G79)</f>
        <v>2</v>
      </c>
      <c r="H77" s="7">
        <f>SUM(H78:H79)</f>
        <v>0</v>
      </c>
      <c r="I77" s="4">
        <f t="shared" si="13"/>
        <v>5</v>
      </c>
      <c r="J77" s="7">
        <v>5</v>
      </c>
      <c r="K77" s="7">
        <v>5</v>
      </c>
      <c r="L77" s="7">
        <v>5</v>
      </c>
    </row>
    <row r="78" spans="1:12" ht="18.75" x14ac:dyDescent="0.3">
      <c r="A78" s="4">
        <v>97.2</v>
      </c>
      <c r="B78" s="7"/>
      <c r="C78" s="5" t="s">
        <v>24</v>
      </c>
      <c r="D78" s="7">
        <v>1</v>
      </c>
      <c r="E78" s="7">
        <v>1</v>
      </c>
      <c r="F78" s="7"/>
      <c r="G78" s="7"/>
      <c r="H78" s="7"/>
      <c r="I78" s="4">
        <f t="shared" ref="I78:I95" si="16">SUM(E78:H78)</f>
        <v>1</v>
      </c>
      <c r="J78" s="7"/>
      <c r="K78" s="7"/>
      <c r="L78" s="7"/>
    </row>
    <row r="79" spans="1:12" ht="18.75" x14ac:dyDescent="0.3">
      <c r="A79" s="4">
        <v>98.5</v>
      </c>
      <c r="B79" s="7"/>
      <c r="C79" s="5" t="s">
        <v>27</v>
      </c>
      <c r="D79" s="7">
        <v>4</v>
      </c>
      <c r="E79" s="7">
        <v>1</v>
      </c>
      <c r="F79" s="7">
        <v>1</v>
      </c>
      <c r="G79" s="7">
        <v>2</v>
      </c>
      <c r="H79" s="7"/>
      <c r="I79" s="4">
        <f t="shared" si="16"/>
        <v>4</v>
      </c>
      <c r="J79" s="7"/>
      <c r="K79" s="7"/>
      <c r="L79" s="7"/>
    </row>
    <row r="80" spans="1:12" ht="18.75" x14ac:dyDescent="0.3">
      <c r="A80" s="4">
        <v>99.8</v>
      </c>
      <c r="B80" s="7"/>
      <c r="C80" s="6" t="s">
        <v>43</v>
      </c>
      <c r="D80" s="7">
        <f>D81+D94</f>
        <v>313</v>
      </c>
      <c r="E80" s="7">
        <f>E81+E94</f>
        <v>227</v>
      </c>
      <c r="F80" s="7">
        <f>F81+F94</f>
        <v>46</v>
      </c>
      <c r="G80" s="7">
        <f>G81+G94</f>
        <v>25</v>
      </c>
      <c r="H80" s="7">
        <f>H81+H94</f>
        <v>15</v>
      </c>
      <c r="I80" s="4">
        <f t="shared" si="16"/>
        <v>313</v>
      </c>
      <c r="J80" s="7">
        <f>J81+J94</f>
        <v>113</v>
      </c>
      <c r="K80" s="7">
        <f>K81+K94</f>
        <v>113</v>
      </c>
      <c r="L80" s="7">
        <f>L81+L94</f>
        <v>113</v>
      </c>
    </row>
    <row r="81" spans="1:12" ht="18.75" x14ac:dyDescent="0.3">
      <c r="A81" s="4">
        <v>101.1</v>
      </c>
      <c r="B81" s="7"/>
      <c r="C81" s="5" t="s">
        <v>7</v>
      </c>
      <c r="D81" s="7">
        <f>D82+D89+D91</f>
        <v>113</v>
      </c>
      <c r="E81" s="7">
        <f>E82+E89+E91</f>
        <v>27</v>
      </c>
      <c r="F81" s="7">
        <f t="shared" ref="F81:L81" si="17">F82+F89+F91</f>
        <v>46</v>
      </c>
      <c r="G81" s="7">
        <f t="shared" si="17"/>
        <v>25</v>
      </c>
      <c r="H81" s="7">
        <f t="shared" si="17"/>
        <v>15</v>
      </c>
      <c r="I81" s="7">
        <f t="shared" si="17"/>
        <v>113</v>
      </c>
      <c r="J81" s="7">
        <f t="shared" si="17"/>
        <v>113</v>
      </c>
      <c r="K81" s="7">
        <f t="shared" si="17"/>
        <v>113</v>
      </c>
      <c r="L81" s="7">
        <f t="shared" si="17"/>
        <v>113</v>
      </c>
    </row>
    <row r="82" spans="1:12" ht="18.75" x14ac:dyDescent="0.3">
      <c r="A82" s="4">
        <v>102.4</v>
      </c>
      <c r="B82" s="7"/>
      <c r="C82" s="8" t="s">
        <v>8</v>
      </c>
      <c r="D82" s="7">
        <f>SUM(D83:D88)</f>
        <v>72</v>
      </c>
      <c r="E82" s="7">
        <f>SUM(E83:E88)</f>
        <v>21</v>
      </c>
      <c r="F82" s="7">
        <f>SUM(F83:F88)</f>
        <v>21</v>
      </c>
      <c r="G82" s="7">
        <f>SUM(G83:G88)</f>
        <v>17</v>
      </c>
      <c r="H82" s="7">
        <f>SUM(H83:H88)</f>
        <v>13</v>
      </c>
      <c r="I82" s="4">
        <f t="shared" si="16"/>
        <v>72</v>
      </c>
      <c r="J82" s="7">
        <v>72</v>
      </c>
      <c r="K82" s="7">
        <v>72</v>
      </c>
      <c r="L82" s="7">
        <v>72</v>
      </c>
    </row>
    <row r="83" spans="1:12" ht="18.75" x14ac:dyDescent="0.3">
      <c r="A83" s="4">
        <v>103.7</v>
      </c>
      <c r="B83" s="7"/>
      <c r="C83" s="5" t="s">
        <v>9</v>
      </c>
      <c r="D83" s="7">
        <v>54</v>
      </c>
      <c r="E83" s="7">
        <v>15</v>
      </c>
      <c r="F83" s="7">
        <v>14</v>
      </c>
      <c r="G83" s="7">
        <v>14</v>
      </c>
      <c r="H83" s="7">
        <v>11</v>
      </c>
      <c r="I83" s="4">
        <f t="shared" si="16"/>
        <v>54</v>
      </c>
      <c r="J83" s="7"/>
      <c r="K83" s="7"/>
      <c r="L83" s="7"/>
    </row>
    <row r="84" spans="1:12" ht="18.75" x14ac:dyDescent="0.3">
      <c r="A84" s="4">
        <v>105</v>
      </c>
      <c r="B84" s="7"/>
      <c r="C84" s="5" t="s">
        <v>10</v>
      </c>
      <c r="D84" s="7">
        <v>7</v>
      </c>
      <c r="E84" s="7">
        <v>2</v>
      </c>
      <c r="F84" s="7">
        <v>2</v>
      </c>
      <c r="G84" s="7">
        <v>2</v>
      </c>
      <c r="H84" s="7">
        <v>1</v>
      </c>
      <c r="I84" s="4">
        <f t="shared" si="16"/>
        <v>7</v>
      </c>
      <c r="J84" s="7"/>
      <c r="K84" s="7"/>
      <c r="L84" s="7"/>
    </row>
    <row r="85" spans="1:12" ht="18.75" x14ac:dyDescent="0.3">
      <c r="A85" s="4">
        <v>106.3</v>
      </c>
      <c r="B85" s="7"/>
      <c r="C85" s="5" t="s">
        <v>12</v>
      </c>
      <c r="D85" s="7">
        <v>5</v>
      </c>
      <c r="E85" s="7">
        <v>2</v>
      </c>
      <c r="F85" s="7">
        <v>1</v>
      </c>
      <c r="G85" s="7">
        <v>1</v>
      </c>
      <c r="H85" s="7">
        <v>1</v>
      </c>
      <c r="I85" s="4">
        <f t="shared" si="16"/>
        <v>5</v>
      </c>
      <c r="J85" s="7"/>
      <c r="K85" s="7"/>
      <c r="L85" s="7"/>
    </row>
    <row r="86" spans="1:12" ht="18.75" x14ac:dyDescent="0.3">
      <c r="A86" s="4">
        <v>107.6</v>
      </c>
      <c r="B86" s="7"/>
      <c r="C86" s="5" t="s">
        <v>13</v>
      </c>
      <c r="D86" s="7">
        <v>2</v>
      </c>
      <c r="E86" s="7">
        <v>1</v>
      </c>
      <c r="F86" s="7">
        <v>1</v>
      </c>
      <c r="G86" s="7"/>
      <c r="H86" s="7"/>
      <c r="I86" s="4">
        <f t="shared" si="16"/>
        <v>2</v>
      </c>
      <c r="J86" s="7"/>
      <c r="K86" s="7"/>
      <c r="L86" s="7"/>
    </row>
    <row r="87" spans="1:12" ht="18.75" x14ac:dyDescent="0.3">
      <c r="A87" s="4">
        <v>108.9</v>
      </c>
      <c r="B87" s="7"/>
      <c r="C87" s="5" t="s">
        <v>14</v>
      </c>
      <c r="D87" s="7">
        <v>2</v>
      </c>
      <c r="E87" s="7"/>
      <c r="F87" s="7">
        <v>2</v>
      </c>
      <c r="G87" s="7"/>
      <c r="H87" s="7"/>
      <c r="I87" s="4">
        <f t="shared" si="16"/>
        <v>2</v>
      </c>
      <c r="J87" s="7"/>
      <c r="K87" s="7"/>
      <c r="L87" s="7"/>
    </row>
    <row r="88" spans="1:12" ht="18.75" x14ac:dyDescent="0.3">
      <c r="A88" s="4">
        <v>110.2</v>
      </c>
      <c r="B88" s="7"/>
      <c r="C88" s="5" t="s">
        <v>15</v>
      </c>
      <c r="D88" s="7">
        <v>2</v>
      </c>
      <c r="E88" s="7">
        <v>1</v>
      </c>
      <c r="F88" s="7">
        <v>1</v>
      </c>
      <c r="G88" s="7"/>
      <c r="H88" s="7"/>
      <c r="I88" s="4">
        <f t="shared" si="16"/>
        <v>2</v>
      </c>
      <c r="J88" s="7"/>
      <c r="K88" s="7"/>
      <c r="L88" s="7"/>
    </row>
    <row r="89" spans="1:12" ht="18.75" x14ac:dyDescent="0.3">
      <c r="A89" s="4">
        <v>111.5</v>
      </c>
      <c r="B89" s="7"/>
      <c r="C89" s="8" t="s">
        <v>16</v>
      </c>
      <c r="D89" s="7">
        <f>SUM(D90:D90)</f>
        <v>1</v>
      </c>
      <c r="E89" s="7">
        <f>SUM(E90:E90)</f>
        <v>1</v>
      </c>
      <c r="F89" s="7">
        <f>SUM(F90:F90)</f>
        <v>0</v>
      </c>
      <c r="G89" s="7">
        <f>SUM(G90:G90)</f>
        <v>0</v>
      </c>
      <c r="H89" s="7">
        <f>SUM(H90:H90)</f>
        <v>0</v>
      </c>
      <c r="I89" s="4">
        <f t="shared" si="16"/>
        <v>1</v>
      </c>
      <c r="J89" s="7">
        <v>1</v>
      </c>
      <c r="K89" s="7">
        <v>1</v>
      </c>
      <c r="L89" s="7">
        <v>1</v>
      </c>
    </row>
    <row r="90" spans="1:12" ht="18.75" x14ac:dyDescent="0.3">
      <c r="A90" s="4">
        <v>112.8</v>
      </c>
      <c r="B90" s="7"/>
      <c r="C90" s="5" t="s">
        <v>27</v>
      </c>
      <c r="D90" s="7">
        <v>1</v>
      </c>
      <c r="E90" s="7">
        <v>1</v>
      </c>
      <c r="F90" s="7"/>
      <c r="G90" s="7"/>
      <c r="H90" s="7"/>
      <c r="I90" s="4">
        <f t="shared" si="16"/>
        <v>1</v>
      </c>
      <c r="J90" s="7"/>
      <c r="K90" s="7"/>
      <c r="L90" s="7"/>
    </row>
    <row r="91" spans="1:12" ht="18.75" x14ac:dyDescent="0.3">
      <c r="A91" s="4">
        <v>114.1</v>
      </c>
      <c r="B91" s="7"/>
      <c r="C91" s="8" t="s">
        <v>32</v>
      </c>
      <c r="D91" s="7">
        <f>SUM(D92:D93)</f>
        <v>40</v>
      </c>
      <c r="E91" s="7">
        <f>SUM(E92:E93)</f>
        <v>5</v>
      </c>
      <c r="F91" s="7">
        <f>SUM(F92:F93)</f>
        <v>25</v>
      </c>
      <c r="G91" s="7">
        <f>SUM(G92:G93)</f>
        <v>8</v>
      </c>
      <c r="H91" s="7">
        <f>SUM(H92:H93)</f>
        <v>2</v>
      </c>
      <c r="I91" s="4">
        <f t="shared" si="16"/>
        <v>40</v>
      </c>
      <c r="J91" s="7">
        <f>SUM(J92:J93)</f>
        <v>40</v>
      </c>
      <c r="K91" s="7">
        <f>SUM(K92:K93)</f>
        <v>40</v>
      </c>
      <c r="L91" s="7">
        <f>SUM(L92:L93)</f>
        <v>40</v>
      </c>
    </row>
    <row r="92" spans="1:12" ht="18.75" x14ac:dyDescent="0.3">
      <c r="A92" s="4">
        <v>115.4</v>
      </c>
      <c r="B92" s="7"/>
      <c r="C92" s="5" t="s">
        <v>34</v>
      </c>
      <c r="D92" s="7">
        <v>30</v>
      </c>
      <c r="E92" s="7">
        <v>5</v>
      </c>
      <c r="F92" s="7">
        <v>15</v>
      </c>
      <c r="G92" s="7">
        <v>8</v>
      </c>
      <c r="H92" s="7">
        <v>2</v>
      </c>
      <c r="I92" s="4">
        <f t="shared" si="16"/>
        <v>30</v>
      </c>
      <c r="J92" s="7">
        <v>30</v>
      </c>
      <c r="K92" s="7">
        <v>30</v>
      </c>
      <c r="L92" s="7">
        <v>30</v>
      </c>
    </row>
    <row r="93" spans="1:12" ht="18.75" x14ac:dyDescent="0.3">
      <c r="A93" s="4">
        <v>116.7</v>
      </c>
      <c r="B93" s="7"/>
      <c r="C93" s="5" t="s">
        <v>35</v>
      </c>
      <c r="D93" s="7">
        <v>10</v>
      </c>
      <c r="E93" s="7"/>
      <c r="F93" s="7">
        <v>10</v>
      </c>
      <c r="G93" s="7"/>
      <c r="H93" s="7"/>
      <c r="I93" s="4">
        <f t="shared" si="16"/>
        <v>10</v>
      </c>
      <c r="J93" s="7">
        <v>10</v>
      </c>
      <c r="K93" s="7">
        <v>10</v>
      </c>
      <c r="L93" s="7">
        <v>10</v>
      </c>
    </row>
    <row r="94" spans="1:12" ht="18.75" x14ac:dyDescent="0.3">
      <c r="A94" s="4">
        <v>118</v>
      </c>
      <c r="B94" s="7"/>
      <c r="C94" s="8" t="s">
        <v>36</v>
      </c>
      <c r="D94" s="7">
        <f>SUM(D95:D95)</f>
        <v>200</v>
      </c>
      <c r="E94" s="7">
        <f>SUM(E95:E95)</f>
        <v>200</v>
      </c>
      <c r="F94" s="7">
        <f>SUM(F95:F95)</f>
        <v>0</v>
      </c>
      <c r="G94" s="7">
        <f>SUM(G95:G95)</f>
        <v>0</v>
      </c>
      <c r="H94" s="7">
        <f>SUM(H95:H95)</f>
        <v>0</v>
      </c>
      <c r="I94" s="4">
        <f t="shared" si="16"/>
        <v>200</v>
      </c>
      <c r="J94" s="7">
        <f>SUM(J95:J95)</f>
        <v>0</v>
      </c>
      <c r="K94" s="7">
        <f>SUM(K95:K95)</f>
        <v>0</v>
      </c>
      <c r="L94" s="7">
        <f>SUM(L95:L95)</f>
        <v>0</v>
      </c>
    </row>
    <row r="95" spans="1:12" ht="18.75" x14ac:dyDescent="0.3">
      <c r="A95" s="4">
        <v>119.3</v>
      </c>
      <c r="B95" s="7"/>
      <c r="C95" s="5" t="s">
        <v>37</v>
      </c>
      <c r="D95" s="7">
        <v>200</v>
      </c>
      <c r="E95" s="7">
        <v>200</v>
      </c>
      <c r="F95" s="7"/>
      <c r="G95" s="7"/>
      <c r="H95" s="7"/>
      <c r="I95" s="4">
        <f t="shared" si="16"/>
        <v>200</v>
      </c>
      <c r="J95" s="7"/>
      <c r="K95" s="7"/>
      <c r="L95" s="7"/>
    </row>
    <row r="96" spans="1:12" ht="18.75" x14ac:dyDescent="0.3">
      <c r="A96" s="4">
        <v>120.6</v>
      </c>
      <c r="B96" s="7"/>
      <c r="C96" s="6" t="s">
        <v>44</v>
      </c>
      <c r="D96" s="11">
        <f>D97</f>
        <v>1696.5</v>
      </c>
      <c r="E96" s="11">
        <f t="shared" ref="E96:L96" si="18">E97</f>
        <v>364</v>
      </c>
      <c r="F96" s="11">
        <f t="shared" si="18"/>
        <v>313</v>
      </c>
      <c r="G96" s="11">
        <f t="shared" si="18"/>
        <v>423</v>
      </c>
      <c r="H96" s="11">
        <f t="shared" si="18"/>
        <v>596.5</v>
      </c>
      <c r="I96" s="11">
        <f t="shared" si="18"/>
        <v>1696.5</v>
      </c>
      <c r="J96" s="11">
        <f t="shared" si="18"/>
        <v>1696.5</v>
      </c>
      <c r="K96" s="11">
        <f t="shared" si="18"/>
        <v>1696.5</v>
      </c>
      <c r="L96" s="11">
        <f t="shared" si="18"/>
        <v>1696.5</v>
      </c>
    </row>
    <row r="97" spans="1:12" ht="18.75" x14ac:dyDescent="0.3">
      <c r="A97" s="4">
        <v>121.9</v>
      </c>
      <c r="B97" s="7"/>
      <c r="C97" s="5" t="s">
        <v>7</v>
      </c>
      <c r="D97" s="11">
        <f>D98+D105+D107</f>
        <v>1696.5</v>
      </c>
      <c r="E97" s="11">
        <f t="shared" ref="E97:L97" si="19">E98+E105+E107</f>
        <v>364</v>
      </c>
      <c r="F97" s="11">
        <f t="shared" si="19"/>
        <v>313</v>
      </c>
      <c r="G97" s="11">
        <f t="shared" si="19"/>
        <v>423</v>
      </c>
      <c r="H97" s="11">
        <f t="shared" si="19"/>
        <v>596.5</v>
      </c>
      <c r="I97" s="11">
        <f t="shared" si="19"/>
        <v>1696.5</v>
      </c>
      <c r="J97" s="11">
        <f t="shared" si="19"/>
        <v>1696.5</v>
      </c>
      <c r="K97" s="11">
        <f t="shared" si="19"/>
        <v>1696.5</v>
      </c>
      <c r="L97" s="11">
        <f t="shared" si="19"/>
        <v>1696.5</v>
      </c>
    </row>
    <row r="98" spans="1:12" ht="18.75" x14ac:dyDescent="0.3">
      <c r="A98" s="4">
        <v>123.2</v>
      </c>
      <c r="B98" s="7"/>
      <c r="C98" s="8" t="s">
        <v>8</v>
      </c>
      <c r="D98" s="7">
        <f>SUM(D99:D104)</f>
        <v>969.5</v>
      </c>
      <c r="E98" s="7">
        <f>SUM(E99:E104)</f>
        <v>280</v>
      </c>
      <c r="F98" s="7">
        <f>SUM(F99:F104)</f>
        <v>250</v>
      </c>
      <c r="G98" s="7">
        <f>SUM(G99:G104)</f>
        <v>250</v>
      </c>
      <c r="H98" s="7">
        <f>SUM(H99:H104)</f>
        <v>189.5</v>
      </c>
      <c r="I98" s="4">
        <f t="shared" ref="I98:I113" si="20">SUM(E98:H98)</f>
        <v>969.5</v>
      </c>
      <c r="J98" s="7">
        <v>969.5</v>
      </c>
      <c r="K98" s="7">
        <v>969.5</v>
      </c>
      <c r="L98" s="7">
        <v>969.5</v>
      </c>
    </row>
    <row r="99" spans="1:12" ht="18.75" x14ac:dyDescent="0.3">
      <c r="A99" s="4">
        <v>124.5</v>
      </c>
      <c r="B99" s="7"/>
      <c r="C99" s="5" t="s">
        <v>9</v>
      </c>
      <c r="D99" s="7">
        <v>790.5</v>
      </c>
      <c r="E99" s="7">
        <v>239</v>
      </c>
      <c r="F99" s="7">
        <v>208</v>
      </c>
      <c r="G99" s="7">
        <v>166</v>
      </c>
      <c r="H99" s="7">
        <v>177.5</v>
      </c>
      <c r="I99" s="4">
        <f t="shared" si="20"/>
        <v>790.5</v>
      </c>
      <c r="J99" s="7"/>
      <c r="K99" s="7"/>
      <c r="L99" s="7"/>
    </row>
    <row r="100" spans="1:12" ht="18.75" x14ac:dyDescent="0.3">
      <c r="A100" s="4">
        <v>125.8</v>
      </c>
      <c r="B100" s="7"/>
      <c r="C100" s="5" t="s">
        <v>10</v>
      </c>
      <c r="D100" s="7">
        <v>5</v>
      </c>
      <c r="E100" s="7">
        <v>2</v>
      </c>
      <c r="F100" s="7">
        <v>1</v>
      </c>
      <c r="G100" s="7">
        <v>1</v>
      </c>
      <c r="H100" s="7">
        <v>1</v>
      </c>
      <c r="I100" s="4">
        <f t="shared" si="20"/>
        <v>5</v>
      </c>
      <c r="J100" s="7"/>
      <c r="K100" s="7"/>
      <c r="L100" s="7"/>
    </row>
    <row r="101" spans="1:12" ht="18.75" x14ac:dyDescent="0.3">
      <c r="A101" s="4">
        <v>127.1</v>
      </c>
      <c r="B101" s="7"/>
      <c r="C101" s="5" t="s">
        <v>12</v>
      </c>
      <c r="D101" s="7">
        <v>100</v>
      </c>
      <c r="E101" s="7">
        <v>31</v>
      </c>
      <c r="F101" s="7">
        <v>32</v>
      </c>
      <c r="G101" s="7">
        <v>32</v>
      </c>
      <c r="H101" s="7">
        <v>5</v>
      </c>
      <c r="I101" s="4">
        <f t="shared" si="20"/>
        <v>100</v>
      </c>
      <c r="J101" s="7"/>
      <c r="K101" s="7"/>
      <c r="L101" s="7"/>
    </row>
    <row r="102" spans="1:12" ht="18.75" x14ac:dyDescent="0.3">
      <c r="A102" s="4">
        <v>128.4</v>
      </c>
      <c r="B102" s="7"/>
      <c r="C102" s="5" t="s">
        <v>13</v>
      </c>
      <c r="D102" s="7">
        <v>5</v>
      </c>
      <c r="E102" s="7">
        <v>1</v>
      </c>
      <c r="F102" s="7">
        <v>2</v>
      </c>
      <c r="G102" s="7">
        <v>1</v>
      </c>
      <c r="H102" s="7">
        <v>1</v>
      </c>
      <c r="I102" s="4">
        <f t="shared" si="20"/>
        <v>5</v>
      </c>
      <c r="J102" s="7"/>
      <c r="K102" s="7"/>
      <c r="L102" s="7"/>
    </row>
    <row r="103" spans="1:12" ht="18.75" x14ac:dyDescent="0.3">
      <c r="A103" s="4">
        <v>129.69999999999999</v>
      </c>
      <c r="B103" s="7"/>
      <c r="C103" s="5" t="s">
        <v>14</v>
      </c>
      <c r="D103" s="7">
        <v>44</v>
      </c>
      <c r="E103" s="7"/>
      <c r="F103" s="7"/>
      <c r="G103" s="7">
        <v>44</v>
      </c>
      <c r="H103" s="7"/>
      <c r="I103" s="4">
        <f t="shared" si="20"/>
        <v>44</v>
      </c>
      <c r="J103" s="7"/>
      <c r="K103" s="7"/>
      <c r="L103" s="7"/>
    </row>
    <row r="104" spans="1:12" ht="18.75" x14ac:dyDescent="0.3">
      <c r="A104" s="4">
        <v>131</v>
      </c>
      <c r="B104" s="7"/>
      <c r="C104" s="5" t="s">
        <v>15</v>
      </c>
      <c r="D104" s="7">
        <v>25</v>
      </c>
      <c r="E104" s="7">
        <v>7</v>
      </c>
      <c r="F104" s="7">
        <v>7</v>
      </c>
      <c r="G104" s="7">
        <v>6</v>
      </c>
      <c r="H104" s="7">
        <v>5</v>
      </c>
      <c r="I104" s="4">
        <f t="shared" si="20"/>
        <v>25</v>
      </c>
      <c r="J104" s="7"/>
      <c r="K104" s="7"/>
      <c r="L104" s="7"/>
    </row>
    <row r="105" spans="1:12" ht="18.75" x14ac:dyDescent="0.3">
      <c r="A105" s="4">
        <v>132.30000000000001</v>
      </c>
      <c r="B105" s="7"/>
      <c r="C105" s="8" t="s">
        <v>16</v>
      </c>
      <c r="D105" s="7">
        <f>SUM(D106:D106)</f>
        <v>2</v>
      </c>
      <c r="E105" s="7">
        <f>SUM(E106:E106)</f>
        <v>0</v>
      </c>
      <c r="F105" s="7">
        <f>SUM(F106:F106)</f>
        <v>2</v>
      </c>
      <c r="G105" s="7">
        <f>SUM(G106:G106)</f>
        <v>0</v>
      </c>
      <c r="H105" s="7">
        <f>SUM(H106:H106)</f>
        <v>0</v>
      </c>
      <c r="I105" s="4">
        <f t="shared" si="20"/>
        <v>2</v>
      </c>
      <c r="J105" s="7">
        <v>2</v>
      </c>
      <c r="K105" s="7">
        <v>2</v>
      </c>
      <c r="L105" s="7">
        <v>2</v>
      </c>
    </row>
    <row r="106" spans="1:12" ht="18.75" x14ac:dyDescent="0.3">
      <c r="A106" s="4">
        <v>133.6</v>
      </c>
      <c r="B106" s="7"/>
      <c r="C106" s="5" t="s">
        <v>27</v>
      </c>
      <c r="D106" s="7">
        <v>2</v>
      </c>
      <c r="E106" s="7"/>
      <c r="F106" s="7">
        <v>2</v>
      </c>
      <c r="G106" s="7"/>
      <c r="H106" s="7"/>
      <c r="I106" s="4">
        <f t="shared" si="20"/>
        <v>2</v>
      </c>
      <c r="J106" s="7"/>
      <c r="K106" s="7"/>
      <c r="L106" s="7"/>
    </row>
    <row r="107" spans="1:12" ht="18.75" x14ac:dyDescent="0.3">
      <c r="A107" s="4">
        <v>134.9</v>
      </c>
      <c r="B107" s="7"/>
      <c r="C107" s="8" t="s">
        <v>29</v>
      </c>
      <c r="D107" s="7">
        <f>SUM(D108:D108)</f>
        <v>725</v>
      </c>
      <c r="E107" s="7">
        <f>SUM(E108:E108)</f>
        <v>84</v>
      </c>
      <c r="F107" s="7">
        <f>SUM(F108:F108)</f>
        <v>61</v>
      </c>
      <c r="G107" s="7">
        <f>SUM(G108:G108)</f>
        <v>173</v>
      </c>
      <c r="H107" s="7">
        <f>SUM(H108:H108)</f>
        <v>407</v>
      </c>
      <c r="I107" s="4">
        <f t="shared" si="20"/>
        <v>725</v>
      </c>
      <c r="J107" s="7">
        <v>725</v>
      </c>
      <c r="K107" s="7">
        <v>725</v>
      </c>
      <c r="L107" s="7">
        <v>725</v>
      </c>
    </row>
    <row r="108" spans="1:12" ht="18.75" x14ac:dyDescent="0.3">
      <c r="A108" s="4">
        <v>136.19999999999999</v>
      </c>
      <c r="B108" s="7"/>
      <c r="C108" s="5" t="s">
        <v>30</v>
      </c>
      <c r="D108" s="11">
        <v>725</v>
      </c>
      <c r="E108" s="7">
        <v>84</v>
      </c>
      <c r="F108" s="7">
        <v>61</v>
      </c>
      <c r="G108" s="7">
        <v>173</v>
      </c>
      <c r="H108" s="11">
        <v>407</v>
      </c>
      <c r="I108" s="12">
        <f t="shared" si="20"/>
        <v>725</v>
      </c>
      <c r="J108" s="7"/>
      <c r="K108" s="7"/>
      <c r="L108" s="7"/>
    </row>
    <row r="109" spans="1:12" ht="18.75" x14ac:dyDescent="0.3">
      <c r="A109" s="4">
        <v>137.5</v>
      </c>
      <c r="B109" s="7"/>
      <c r="C109" s="6" t="s">
        <v>45</v>
      </c>
      <c r="D109" s="7">
        <f>D110</f>
        <v>140</v>
      </c>
      <c r="E109" s="7">
        <f t="shared" ref="E109:L109" si="21">E110</f>
        <v>31</v>
      </c>
      <c r="F109" s="7">
        <f t="shared" si="21"/>
        <v>45</v>
      </c>
      <c r="G109" s="7">
        <f t="shared" si="21"/>
        <v>46</v>
      </c>
      <c r="H109" s="7">
        <f t="shared" si="21"/>
        <v>18</v>
      </c>
      <c r="I109" s="7">
        <f t="shared" si="21"/>
        <v>140</v>
      </c>
      <c r="J109" s="7">
        <f t="shared" si="21"/>
        <v>140</v>
      </c>
      <c r="K109" s="7">
        <f t="shared" si="21"/>
        <v>140</v>
      </c>
      <c r="L109" s="7">
        <f t="shared" si="21"/>
        <v>140</v>
      </c>
    </row>
    <row r="110" spans="1:12" ht="18.75" x14ac:dyDescent="0.3">
      <c r="A110" s="4">
        <v>138.80000000000001</v>
      </c>
      <c r="B110" s="7"/>
      <c r="C110" s="5" t="s">
        <v>7</v>
      </c>
      <c r="D110" s="7">
        <f>D111</f>
        <v>140</v>
      </c>
      <c r="E110" s="7">
        <f t="shared" ref="E110:L110" si="22">E111</f>
        <v>31</v>
      </c>
      <c r="F110" s="7">
        <f t="shared" si="22"/>
        <v>45</v>
      </c>
      <c r="G110" s="7">
        <f t="shared" si="22"/>
        <v>46</v>
      </c>
      <c r="H110" s="7">
        <f t="shared" si="22"/>
        <v>18</v>
      </c>
      <c r="I110" s="7">
        <f t="shared" si="22"/>
        <v>140</v>
      </c>
      <c r="J110" s="7">
        <f t="shared" si="22"/>
        <v>140</v>
      </c>
      <c r="K110" s="7">
        <f t="shared" si="22"/>
        <v>140</v>
      </c>
      <c r="L110" s="7">
        <f t="shared" si="22"/>
        <v>140</v>
      </c>
    </row>
    <row r="111" spans="1:12" ht="18.75" x14ac:dyDescent="0.3">
      <c r="A111" s="4">
        <v>140.1</v>
      </c>
      <c r="B111" s="7"/>
      <c r="C111" s="8" t="s">
        <v>16</v>
      </c>
      <c r="D111" s="7">
        <f>SUM(D112:D113)</f>
        <v>140</v>
      </c>
      <c r="E111" s="7">
        <f>SUM(E112:E113)</f>
        <v>31</v>
      </c>
      <c r="F111" s="7">
        <f>SUM(F112:F113)</f>
        <v>45</v>
      </c>
      <c r="G111" s="7">
        <f>SUM(G112:G113)</f>
        <v>46</v>
      </c>
      <c r="H111" s="7">
        <f>SUM(H112:H113)</f>
        <v>18</v>
      </c>
      <c r="I111" s="4">
        <f t="shared" si="20"/>
        <v>140</v>
      </c>
      <c r="J111" s="7">
        <v>140</v>
      </c>
      <c r="K111" s="7">
        <v>140</v>
      </c>
      <c r="L111" s="7">
        <v>140</v>
      </c>
    </row>
    <row r="112" spans="1:12" ht="18.75" x14ac:dyDescent="0.3">
      <c r="A112" s="4">
        <v>141.4</v>
      </c>
      <c r="B112" s="7"/>
      <c r="C112" s="5" t="s">
        <v>19</v>
      </c>
      <c r="D112" s="7">
        <v>70</v>
      </c>
      <c r="E112" s="7">
        <v>21</v>
      </c>
      <c r="F112" s="7">
        <v>20</v>
      </c>
      <c r="G112" s="7">
        <v>21</v>
      </c>
      <c r="H112" s="7">
        <v>8</v>
      </c>
      <c r="I112" s="4">
        <f t="shared" si="20"/>
        <v>70</v>
      </c>
      <c r="J112" s="7"/>
      <c r="K112" s="7"/>
      <c r="L112" s="7"/>
    </row>
    <row r="113" spans="1:12" ht="18.75" x14ac:dyDescent="0.3">
      <c r="A113" s="4">
        <v>142.69999999999999</v>
      </c>
      <c r="B113" s="7"/>
      <c r="C113" s="5" t="s">
        <v>24</v>
      </c>
      <c r="D113" s="7">
        <v>70</v>
      </c>
      <c r="E113" s="7">
        <v>10</v>
      </c>
      <c r="F113" s="7">
        <v>25</v>
      </c>
      <c r="G113" s="7">
        <v>25</v>
      </c>
      <c r="H113" s="7">
        <v>10</v>
      </c>
      <c r="I113" s="4">
        <f t="shared" si="20"/>
        <v>70</v>
      </c>
      <c r="J113" s="7"/>
      <c r="K113" s="7"/>
      <c r="L113" s="7"/>
    </row>
    <row r="114" spans="1:12" ht="18.75" x14ac:dyDescent="0.3">
      <c r="A114" s="4">
        <v>144</v>
      </c>
      <c r="B114" s="7"/>
      <c r="C114" s="6" t="s">
        <v>46</v>
      </c>
      <c r="D114" s="7">
        <f>D115</f>
        <v>300</v>
      </c>
      <c r="E114" s="7">
        <f t="shared" ref="E114:L114" si="23">E115</f>
        <v>76</v>
      </c>
      <c r="F114" s="7">
        <f t="shared" si="23"/>
        <v>75</v>
      </c>
      <c r="G114" s="7">
        <f t="shared" si="23"/>
        <v>94</v>
      </c>
      <c r="H114" s="7">
        <f t="shared" si="23"/>
        <v>55</v>
      </c>
      <c r="I114" s="7">
        <f t="shared" si="23"/>
        <v>300</v>
      </c>
      <c r="J114" s="7">
        <f t="shared" si="23"/>
        <v>300</v>
      </c>
      <c r="K114" s="7">
        <f t="shared" si="23"/>
        <v>300</v>
      </c>
      <c r="L114" s="7">
        <f t="shared" si="23"/>
        <v>300</v>
      </c>
    </row>
    <row r="115" spans="1:12" ht="18.75" x14ac:dyDescent="0.3">
      <c r="A115" s="4">
        <v>145.30000000000001</v>
      </c>
      <c r="B115" s="7"/>
      <c r="C115" s="5" t="s">
        <v>7</v>
      </c>
      <c r="D115" s="7">
        <f>D116</f>
        <v>300</v>
      </c>
      <c r="E115" s="7">
        <f t="shared" ref="E115:L115" si="24">E116</f>
        <v>76</v>
      </c>
      <c r="F115" s="7">
        <f t="shared" si="24"/>
        <v>75</v>
      </c>
      <c r="G115" s="7">
        <f t="shared" si="24"/>
        <v>94</v>
      </c>
      <c r="H115" s="7">
        <f t="shared" si="24"/>
        <v>55</v>
      </c>
      <c r="I115" s="7">
        <f t="shared" si="24"/>
        <v>300</v>
      </c>
      <c r="J115" s="7">
        <f t="shared" si="24"/>
        <v>300</v>
      </c>
      <c r="K115" s="7">
        <f t="shared" si="24"/>
        <v>300</v>
      </c>
      <c r="L115" s="7">
        <f t="shared" si="24"/>
        <v>300</v>
      </c>
    </row>
    <row r="116" spans="1:12" ht="18.75" x14ac:dyDescent="0.3">
      <c r="A116" s="4">
        <v>146.6</v>
      </c>
      <c r="B116" s="7"/>
      <c r="C116" s="8" t="s">
        <v>16</v>
      </c>
      <c r="D116" s="7">
        <f>SUM(D117:D117)</f>
        <v>300</v>
      </c>
      <c r="E116" s="7">
        <f>SUM(E117:E117)</f>
        <v>76</v>
      </c>
      <c r="F116" s="7">
        <f>SUM(F117:F117)</f>
        <v>75</v>
      </c>
      <c r="G116" s="7">
        <f>SUM(G117:G117)</f>
        <v>94</v>
      </c>
      <c r="H116" s="7">
        <f>SUM(H117:H117)</f>
        <v>55</v>
      </c>
      <c r="I116" s="4">
        <f t="shared" ref="I116:I120" si="25">SUM(E116:H116)</f>
        <v>300</v>
      </c>
      <c r="J116" s="7">
        <v>300</v>
      </c>
      <c r="K116" s="7">
        <v>300</v>
      </c>
      <c r="L116" s="7">
        <v>300</v>
      </c>
    </row>
    <row r="117" spans="1:12" ht="18.75" x14ac:dyDescent="0.3">
      <c r="A117" s="4">
        <v>147.9</v>
      </c>
      <c r="B117" s="7"/>
      <c r="C117" s="5" t="s">
        <v>24</v>
      </c>
      <c r="D117" s="7">
        <v>300</v>
      </c>
      <c r="E117" s="7">
        <v>76</v>
      </c>
      <c r="F117" s="7">
        <v>75</v>
      </c>
      <c r="G117" s="7">
        <v>94</v>
      </c>
      <c r="H117" s="7">
        <v>55</v>
      </c>
      <c r="I117" s="4">
        <f t="shared" si="25"/>
        <v>300</v>
      </c>
      <c r="J117" s="7"/>
      <c r="K117" s="7"/>
      <c r="L117" s="7"/>
    </row>
    <row r="118" spans="1:12" ht="18.75" x14ac:dyDescent="0.3">
      <c r="A118" s="4">
        <v>149.19999999999999</v>
      </c>
      <c r="B118" s="7"/>
      <c r="C118" s="6" t="s">
        <v>47</v>
      </c>
      <c r="D118" s="7">
        <f>D119</f>
        <v>252</v>
      </c>
      <c r="E118" s="7">
        <f t="shared" ref="E118:L118" si="26">E119</f>
        <v>0</v>
      </c>
      <c r="F118" s="7">
        <f t="shared" si="26"/>
        <v>0</v>
      </c>
      <c r="G118" s="7">
        <f t="shared" si="26"/>
        <v>242</v>
      </c>
      <c r="H118" s="7">
        <f t="shared" si="26"/>
        <v>10</v>
      </c>
      <c r="I118" s="7">
        <f t="shared" si="26"/>
        <v>252</v>
      </c>
      <c r="J118" s="7">
        <f t="shared" si="26"/>
        <v>252</v>
      </c>
      <c r="K118" s="7">
        <f t="shared" si="26"/>
        <v>252</v>
      </c>
      <c r="L118" s="7">
        <f t="shared" si="26"/>
        <v>252</v>
      </c>
    </row>
    <row r="119" spans="1:12" ht="18.75" x14ac:dyDescent="0.3">
      <c r="A119" s="4">
        <v>150.5</v>
      </c>
      <c r="B119" s="7"/>
      <c r="C119" s="5" t="s">
        <v>7</v>
      </c>
      <c r="D119" s="7">
        <f>D120</f>
        <v>252</v>
      </c>
      <c r="E119" s="7">
        <f t="shared" ref="E119:L119" si="27">E120</f>
        <v>0</v>
      </c>
      <c r="F119" s="7">
        <f t="shared" si="27"/>
        <v>0</v>
      </c>
      <c r="G119" s="7">
        <f t="shared" si="27"/>
        <v>242</v>
      </c>
      <c r="H119" s="7">
        <f t="shared" si="27"/>
        <v>10</v>
      </c>
      <c r="I119" s="7">
        <f t="shared" si="27"/>
        <v>252</v>
      </c>
      <c r="J119" s="7">
        <f t="shared" si="27"/>
        <v>252</v>
      </c>
      <c r="K119" s="7">
        <f t="shared" si="27"/>
        <v>252</v>
      </c>
      <c r="L119" s="7">
        <f t="shared" si="27"/>
        <v>252</v>
      </c>
    </row>
    <row r="120" spans="1:12" ht="18.75" x14ac:dyDescent="0.3">
      <c r="A120" s="4">
        <v>151.80000000000001</v>
      </c>
      <c r="B120" s="7"/>
      <c r="C120" s="8" t="s">
        <v>16</v>
      </c>
      <c r="D120" s="7">
        <f>SUM(D121:D122)</f>
        <v>252</v>
      </c>
      <c r="E120" s="7">
        <f>SUM(E121:E122)</f>
        <v>0</v>
      </c>
      <c r="F120" s="7">
        <f>SUM(F121:F122)</f>
        <v>0</v>
      </c>
      <c r="G120" s="7">
        <f>SUM(G121:G122)</f>
        <v>242</v>
      </c>
      <c r="H120" s="7">
        <f>SUM(H121:H122)</f>
        <v>10</v>
      </c>
      <c r="I120" s="4">
        <f t="shared" si="25"/>
        <v>252</v>
      </c>
      <c r="J120" s="7">
        <v>252</v>
      </c>
      <c r="K120" s="7">
        <v>252</v>
      </c>
      <c r="L120" s="7">
        <v>252</v>
      </c>
    </row>
    <row r="121" spans="1:12" ht="18.75" x14ac:dyDescent="0.3">
      <c r="A121" s="4">
        <v>153.1</v>
      </c>
      <c r="B121" s="7"/>
      <c r="C121" s="5" t="s">
        <v>24</v>
      </c>
      <c r="D121" s="7">
        <v>10</v>
      </c>
      <c r="E121" s="7"/>
      <c r="F121" s="7"/>
      <c r="G121" s="7"/>
      <c r="H121" s="7">
        <v>10</v>
      </c>
      <c r="I121" s="4">
        <f t="shared" ref="I121:I122" si="28">SUM(E121:H121)</f>
        <v>10</v>
      </c>
      <c r="J121" s="7"/>
      <c r="K121" s="7"/>
      <c r="L121" s="7"/>
    </row>
    <row r="122" spans="1:12" ht="18.75" x14ac:dyDescent="0.3">
      <c r="A122" s="4">
        <v>154.4</v>
      </c>
      <c r="B122" s="7"/>
      <c r="C122" s="5" t="s">
        <v>25</v>
      </c>
      <c r="D122" s="7">
        <v>242</v>
      </c>
      <c r="E122" s="7"/>
      <c r="F122" s="7"/>
      <c r="G122" s="7">
        <v>242</v>
      </c>
      <c r="H122" s="7"/>
      <c r="I122" s="4">
        <f t="shared" si="28"/>
        <v>242</v>
      </c>
      <c r="J122" s="7"/>
      <c r="K122" s="7"/>
      <c r="L122" s="7"/>
    </row>
    <row r="124" spans="1:12" ht="18.75" x14ac:dyDescent="0.3">
      <c r="C124" s="13" t="s">
        <v>54</v>
      </c>
      <c r="I124" t="s">
        <v>55</v>
      </c>
    </row>
    <row r="125" spans="1:12" x14ac:dyDescent="0.25">
      <c r="I125" t="s">
        <v>56</v>
      </c>
    </row>
    <row r="126" spans="1:12" ht="18.75" x14ac:dyDescent="0.3">
      <c r="C126" s="13" t="s">
        <v>57</v>
      </c>
      <c r="I126" t="s">
        <v>58</v>
      </c>
    </row>
  </sheetData>
  <pageMargins left="0.70866141732283505" right="0.70866141732283505" top="0.74803149606299202" bottom="0.74803149606299202" header="0.31496062992126" footer="0.31496062992126"/>
  <pageSetup paperSize="9" scale="6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user22</cp:lastModifiedBy>
  <cp:lastPrinted>2022-03-01T09:48:55Z</cp:lastPrinted>
  <dcterms:created xsi:type="dcterms:W3CDTF">2021-03-31T12:34:40Z</dcterms:created>
  <dcterms:modified xsi:type="dcterms:W3CDTF">2022-03-01T12:50:36Z</dcterms:modified>
</cp:coreProperties>
</file>